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0" yWindow="0" windowWidth="20490" windowHeight="7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4" i="1" l="1"/>
  <c r="J47" i="1"/>
  <c r="J30" i="1" l="1"/>
  <c r="J12" i="1"/>
  <c r="I22" i="1" l="1"/>
  <c r="L182" i="1"/>
  <c r="L172" i="1"/>
  <c r="L164" i="1"/>
  <c r="L154" i="1"/>
  <c r="L147" i="1"/>
  <c r="L137" i="1"/>
  <c r="L129" i="1"/>
  <c r="L119" i="1"/>
  <c r="L111" i="1"/>
  <c r="L101" i="1"/>
  <c r="L93" i="1"/>
  <c r="L83" i="1"/>
  <c r="L75" i="1"/>
  <c r="L65" i="1"/>
  <c r="L57" i="1"/>
  <c r="L47" i="1"/>
  <c r="L40" i="1"/>
  <c r="L30" i="1"/>
  <c r="L22" i="1"/>
  <c r="L12" i="1"/>
  <c r="A102" i="1"/>
  <c r="B183" i="1"/>
  <c r="A183" i="1"/>
  <c r="J182" i="1"/>
  <c r="I182" i="1"/>
  <c r="H182" i="1"/>
  <c r="G182" i="1"/>
  <c r="F182" i="1"/>
  <c r="A173" i="1"/>
  <c r="J172" i="1"/>
  <c r="I172" i="1"/>
  <c r="H172" i="1"/>
  <c r="G172" i="1"/>
  <c r="F172" i="1"/>
  <c r="B165" i="1"/>
  <c r="A165" i="1"/>
  <c r="J164" i="1"/>
  <c r="I164" i="1"/>
  <c r="H164" i="1"/>
  <c r="G164" i="1"/>
  <c r="F164" i="1"/>
  <c r="B155" i="1"/>
  <c r="A155" i="1"/>
  <c r="I154" i="1"/>
  <c r="H154" i="1"/>
  <c r="G154" i="1"/>
  <c r="F154" i="1"/>
  <c r="B148" i="1"/>
  <c r="A148" i="1"/>
  <c r="J147" i="1"/>
  <c r="I147" i="1"/>
  <c r="H147" i="1"/>
  <c r="G147" i="1"/>
  <c r="F147" i="1"/>
  <c r="B138" i="1"/>
  <c r="A138" i="1"/>
  <c r="J137" i="1"/>
  <c r="I137" i="1"/>
  <c r="H137" i="1"/>
  <c r="G137" i="1"/>
  <c r="F137" i="1"/>
  <c r="B130" i="1"/>
  <c r="A130" i="1"/>
  <c r="J129" i="1"/>
  <c r="I129" i="1"/>
  <c r="H129" i="1"/>
  <c r="G129" i="1"/>
  <c r="F129" i="1"/>
  <c r="B120" i="1"/>
  <c r="A120" i="1"/>
  <c r="J119" i="1"/>
  <c r="I119" i="1"/>
  <c r="H119" i="1"/>
  <c r="G119" i="1"/>
  <c r="F119" i="1"/>
  <c r="B112" i="1"/>
  <c r="A112" i="1"/>
  <c r="J111" i="1"/>
  <c r="I111" i="1"/>
  <c r="H111" i="1"/>
  <c r="G111" i="1"/>
  <c r="F111" i="1"/>
  <c r="J101" i="1"/>
  <c r="I101" i="1"/>
  <c r="H101" i="1"/>
  <c r="G101" i="1"/>
  <c r="F101" i="1"/>
  <c r="B94" i="1"/>
  <c r="A94" i="1"/>
  <c r="J93" i="1"/>
  <c r="I93" i="1"/>
  <c r="H93" i="1"/>
  <c r="G93" i="1"/>
  <c r="F93" i="1"/>
  <c r="B84" i="1"/>
  <c r="A84" i="1"/>
  <c r="J83" i="1"/>
  <c r="I83" i="1"/>
  <c r="H83" i="1"/>
  <c r="G83" i="1"/>
  <c r="F83" i="1"/>
  <c r="B76" i="1"/>
  <c r="A76" i="1"/>
  <c r="J75" i="1"/>
  <c r="I75" i="1"/>
  <c r="H75" i="1"/>
  <c r="G75" i="1"/>
  <c r="F75" i="1"/>
  <c r="B66" i="1"/>
  <c r="A66" i="1"/>
  <c r="J65" i="1"/>
  <c r="I65" i="1"/>
  <c r="H65" i="1"/>
  <c r="G65" i="1"/>
  <c r="F65" i="1"/>
  <c r="B58" i="1"/>
  <c r="A58" i="1"/>
  <c r="J57" i="1"/>
  <c r="I57" i="1"/>
  <c r="H57" i="1"/>
  <c r="G57" i="1"/>
  <c r="F57" i="1"/>
  <c r="B48" i="1"/>
  <c r="A48" i="1"/>
  <c r="I47" i="1"/>
  <c r="H47" i="1"/>
  <c r="G47" i="1"/>
  <c r="F47" i="1"/>
  <c r="B41" i="1"/>
  <c r="A41" i="1"/>
  <c r="J40" i="1"/>
  <c r="I40" i="1"/>
  <c r="H40" i="1"/>
  <c r="G40" i="1"/>
  <c r="F40" i="1"/>
  <c r="B31" i="1"/>
  <c r="A31" i="1"/>
  <c r="I30" i="1"/>
  <c r="H30" i="1"/>
  <c r="G30" i="1"/>
  <c r="F30" i="1"/>
  <c r="B23" i="1"/>
  <c r="A23" i="1"/>
  <c r="B13" i="1"/>
  <c r="A13" i="1"/>
  <c r="G22" i="1"/>
  <c r="H22" i="1"/>
  <c r="J22" i="1"/>
  <c r="F22" i="1"/>
  <c r="G12" i="1"/>
  <c r="H12" i="1"/>
  <c r="I12" i="1"/>
  <c r="F12" i="1"/>
  <c r="I23" i="1" l="1"/>
  <c r="G41" i="1"/>
  <c r="J148" i="1"/>
  <c r="H183" i="1"/>
  <c r="J183" i="1"/>
  <c r="G183" i="1"/>
  <c r="L183" i="1"/>
  <c r="I183" i="1"/>
  <c r="G165" i="1"/>
  <c r="J165" i="1"/>
  <c r="I165" i="1"/>
  <c r="H165" i="1"/>
  <c r="L165" i="1"/>
  <c r="L148" i="1"/>
  <c r="I148" i="1"/>
  <c r="H148" i="1"/>
  <c r="G148" i="1"/>
  <c r="I130" i="1"/>
  <c r="L130" i="1"/>
  <c r="J130" i="1"/>
  <c r="H130" i="1"/>
  <c r="G130" i="1"/>
  <c r="J112" i="1"/>
  <c r="I112" i="1"/>
  <c r="L112" i="1"/>
  <c r="H112" i="1"/>
  <c r="G112" i="1"/>
  <c r="H94" i="1"/>
  <c r="J94" i="1"/>
  <c r="G94" i="1"/>
  <c r="F94" i="1"/>
  <c r="L94" i="1"/>
  <c r="I94" i="1"/>
  <c r="L76" i="1"/>
  <c r="J76" i="1"/>
  <c r="F76" i="1"/>
  <c r="I76" i="1"/>
  <c r="H76" i="1"/>
  <c r="G76" i="1"/>
  <c r="F58" i="1"/>
  <c r="L58" i="1"/>
  <c r="J58" i="1"/>
  <c r="I58" i="1"/>
  <c r="H58" i="1"/>
  <c r="G58" i="1"/>
  <c r="L41" i="1"/>
  <c r="I41" i="1"/>
  <c r="H41" i="1"/>
  <c r="J41" i="1"/>
  <c r="F41" i="1"/>
  <c r="L23" i="1"/>
  <c r="F112" i="1"/>
  <c r="F130" i="1"/>
  <c r="F148" i="1"/>
  <c r="F165" i="1"/>
  <c r="F183" i="1"/>
  <c r="F23" i="1"/>
  <c r="J23" i="1"/>
  <c r="H23" i="1"/>
  <c r="G23" i="1"/>
  <c r="G184" i="1" l="1"/>
  <c r="F184" i="1"/>
  <c r="L184" i="1"/>
  <c r="I184" i="1"/>
  <c r="H184" i="1"/>
  <c r="J184" i="1"/>
</calcChain>
</file>

<file path=xl/sharedStrings.xml><?xml version="1.0" encoding="utf-8"?>
<sst xmlns="http://schemas.openxmlformats.org/spreadsheetml/2006/main" count="290" uniqueCount="111">
  <si>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</si>
  <si>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</si>
  <si>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</si>
  <si>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</si>
  <si>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</si>
  <si>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</si>
  <si>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</si>
  <si>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</si>
  <si>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</si>
  <si>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</si>
  <si>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</si>
  <si>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</si>
  <si>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</si>
  <si>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</si>
  <si>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</si>
  <si>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</si>
  <si>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</si>
  <si>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</si>
  <si>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</si>
  <si>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</si>
  <si>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</si>
  <si>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</si>
  <si>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</si>
  <si>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</si>
  <si>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</si>
  <si>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</si>
  <si>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</si>
  <si>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</si>
  <si>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</si>
  <si>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</si>
  <si>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</si>
  <si>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</si>
  <si>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</si>
  <si>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</si>
  <si>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</si>
  <si>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</si>
  <si>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</si>
  <si>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</si>
  <si>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Дружба</t>
  </si>
  <si>
    <t>Чай чёрный с молоком</t>
  </si>
  <si>
    <t>Хлеб</t>
  </si>
  <si>
    <t>Яблоко</t>
  </si>
  <si>
    <t>Салат из капусты с морковью</t>
  </si>
  <si>
    <t>Суп картофельный с макаронными изделиями</t>
  </si>
  <si>
    <t>Котлеты из говядины</t>
  </si>
  <si>
    <t>Каша перловая рассыпчатая</t>
  </si>
  <si>
    <t>Чай с сахаром</t>
  </si>
  <si>
    <t>Запеканка из творога</t>
  </si>
  <si>
    <t>Чай чёрный без сахара</t>
  </si>
  <si>
    <t>Мандарин</t>
  </si>
  <si>
    <t>Салат из свеклы</t>
  </si>
  <si>
    <t>Рассольник ленинградский  со сметаной</t>
  </si>
  <si>
    <t>Шницель из говядины</t>
  </si>
  <si>
    <t>Рагу из овощей</t>
  </si>
  <si>
    <t>Компот из с/ф</t>
  </si>
  <si>
    <t>Картофельное пюре</t>
  </si>
  <si>
    <t>Какао с молоком сгущённым</t>
  </si>
  <si>
    <t>Огурец нарезка</t>
  </si>
  <si>
    <t>Салат из моркови</t>
  </si>
  <si>
    <t>Суп картофельный с горохом</t>
  </si>
  <si>
    <t>Котлеты из курицы</t>
  </si>
  <si>
    <t>Рис припущенный</t>
  </si>
  <si>
    <t>Компот из кураги</t>
  </si>
  <si>
    <t>Омлет с зелёным горошком</t>
  </si>
  <si>
    <t>Кофейный напиток с молоком</t>
  </si>
  <si>
    <t>Салат из свеклы с курагой и изюмом</t>
  </si>
  <si>
    <t>Суп картофельный с клёцками</t>
  </si>
  <si>
    <t>Биточки из говядины</t>
  </si>
  <si>
    <t>Капуста тушёная</t>
  </si>
  <si>
    <t>Суп молочный с макаронными изделиями</t>
  </si>
  <si>
    <t>Чай чёрный с лимоном</t>
  </si>
  <si>
    <t>Банан</t>
  </si>
  <si>
    <t>Помидор в нарезке</t>
  </si>
  <si>
    <t>Борщ с капустой и картофелем со сметаной</t>
  </si>
  <si>
    <t xml:space="preserve">Гуляш из курицы </t>
  </si>
  <si>
    <t>Каша гречневая рассыпчатая</t>
  </si>
  <si>
    <t>Огурец в нарезке</t>
  </si>
  <si>
    <t>Суп картофельный с фасолью</t>
  </si>
  <si>
    <t>Биточки из курицы</t>
  </si>
  <si>
    <t>Хлеб белый</t>
  </si>
  <si>
    <t>Чай чёрный с молоком и сахаром</t>
  </si>
  <si>
    <t>Каша вязкая молочная пшённая с изюмом</t>
  </si>
  <si>
    <t>Винегрет овощной</t>
  </si>
  <si>
    <t>Суп картофельный с фрикадельками</t>
  </si>
  <si>
    <t>Рыба тушёная с овощами</t>
  </si>
  <si>
    <t>Компот из чернослива</t>
  </si>
  <si>
    <t>Омлет</t>
  </si>
  <si>
    <t>Какао с молоком сгущёным</t>
  </si>
  <si>
    <t>Помидор нарезка</t>
  </si>
  <si>
    <t>Рис отварной</t>
  </si>
  <si>
    <t>Макароны отварные</t>
  </si>
  <si>
    <t>Рассольник домашний</t>
  </si>
  <si>
    <t>Каша вязкая молочная геркулесовая</t>
  </si>
  <si>
    <t>Салат из моркови и чернослива</t>
  </si>
  <si>
    <t>Щи из свежей капусты со сметаной</t>
  </si>
  <si>
    <t>Гуляш из курицы</t>
  </si>
  <si>
    <t>Компот из свежих яблок</t>
  </si>
  <si>
    <t>МБОУ Балыксинская СОШ</t>
  </si>
  <si>
    <t>И.о.директора</t>
  </si>
  <si>
    <t>Н.А. Черданцева</t>
  </si>
  <si>
    <t>6-17 лет</t>
  </si>
  <si>
    <t>Хлеб с сыром</t>
  </si>
  <si>
    <t>Хлеб с повидлом</t>
  </si>
  <si>
    <t>Хлеб с маслом сливочным</t>
  </si>
  <si>
    <t>Хлеб с маслом сливочным и сыром</t>
  </si>
  <si>
    <t>Картофельное пюре с котлетой рыбной из горбуши</t>
  </si>
  <si>
    <t>299/510</t>
  </si>
  <si>
    <t>Каша гречневая рассыпчатая с котлетой из курицы</t>
  </si>
  <si>
    <t>378/667</t>
  </si>
  <si>
    <t>Макароны отварные с тефтелями из говядины</t>
  </si>
  <si>
    <t>413/618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</si>
</sst>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0" borderId="2" xfId="0" applyFont="1" applyBorder="1" applyAlignment="1">
      <alignment horizontal="center" vertical="top" wrapText="1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Border="1"/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164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Protection="1">
      <protection locked="0"/>
    </xf>
    <xf numFmtId="0" fontId="13" fillId="0" borderId="2" xfId="0" applyFont="1" applyBorder="1" applyAlignment="1" applyProtection="1">
      <alignment horizontal="right"/>
      <protection locked="0"/>
    </xf>
    <xf numFmtId="0" fontId="11" fillId="0" borderId="2" xfId="0" applyFont="1" applyBorder="1" applyAlignment="1">
      <alignment vertical="top" wrapText="1"/>
    </xf>
    <xf numFmtId="0" fontId="11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showRowColHeaders="0"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J178" sqref="J17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97</v>
      </c>
      <c r="D1" s="56"/>
      <c r="E1" s="56"/>
      <c r="F1" s="12" t="s">
        <v>15</v>
      </c>
      <c r="G1" s="2" t="s">
        <v>16</v>
      </c>
      <c r="H1" s="57" t="s">
        <v>98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17</v>
      </c>
      <c r="H2" s="57" t="s">
        <v>99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100</v>
      </c>
      <c r="G3" s="2" t="s">
        <v>18</v>
      </c>
      <c r="H3" s="48">
        <v>28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38</v>
      </c>
      <c r="F6" s="40">
        <v>200</v>
      </c>
      <c r="G6" s="40">
        <v>5</v>
      </c>
      <c r="H6" s="40">
        <v>7</v>
      </c>
      <c r="I6" s="40">
        <v>25</v>
      </c>
      <c r="J6" s="40">
        <v>180</v>
      </c>
      <c r="K6" s="41">
        <v>384</v>
      </c>
      <c r="L6" s="40">
        <v>25</v>
      </c>
    </row>
    <row r="7" spans="1:12" ht="15" x14ac:dyDescent="0.25">
      <c r="A7" s="23"/>
      <c r="B7" s="15"/>
      <c r="C7" s="11"/>
      <c r="D7" s="6" t="s">
        <v>21</v>
      </c>
      <c r="E7" s="42" t="s">
        <v>39</v>
      </c>
      <c r="F7" s="43">
        <v>200</v>
      </c>
      <c r="G7" s="43">
        <v>2</v>
      </c>
      <c r="H7" s="43">
        <v>1</v>
      </c>
      <c r="I7" s="43">
        <v>9</v>
      </c>
      <c r="J7" s="43">
        <v>53</v>
      </c>
      <c r="K7" s="44">
        <v>945</v>
      </c>
      <c r="L7" s="43">
        <v>13.3</v>
      </c>
    </row>
    <row r="8" spans="1:12" ht="15" x14ac:dyDescent="0.25">
      <c r="A8" s="23"/>
      <c r="B8" s="15"/>
      <c r="C8" s="11"/>
      <c r="D8" s="7" t="s">
        <v>22</v>
      </c>
      <c r="E8" s="42" t="s">
        <v>101</v>
      </c>
      <c r="F8" s="43">
        <v>60</v>
      </c>
      <c r="G8" s="43">
        <v>9</v>
      </c>
      <c r="H8" s="43">
        <v>9.3000000000000007</v>
      </c>
      <c r="I8" s="43">
        <v>13</v>
      </c>
      <c r="J8" s="43">
        <v>167</v>
      </c>
      <c r="K8" s="44">
        <v>1</v>
      </c>
      <c r="L8" s="43">
        <v>35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150</v>
      </c>
      <c r="G9" s="43">
        <v>1</v>
      </c>
      <c r="H9" s="51">
        <v>1</v>
      </c>
      <c r="I9" s="43">
        <v>14</v>
      </c>
      <c r="J9" s="59">
        <v>70</v>
      </c>
      <c r="K9" s="44">
        <v>847</v>
      </c>
      <c r="L9" s="43">
        <v>30</v>
      </c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4"/>
      <c r="B12" s="17"/>
      <c r="C12" s="8"/>
      <c r="D12" s="18" t="s">
        <v>32</v>
      </c>
      <c r="E12" s="9"/>
      <c r="F12" s="19">
        <f>SUM(F6:F11)</f>
        <v>610</v>
      </c>
      <c r="G12" s="19">
        <f>SUM(G6:G11)</f>
        <v>17</v>
      </c>
      <c r="H12" s="19">
        <f>SUM(H6:H11)</f>
        <v>18.3</v>
      </c>
      <c r="I12" s="19">
        <f>SUM(I6:I11)</f>
        <v>61</v>
      </c>
      <c r="J12" s="19">
        <f>SUM(J6:J11)</f>
        <v>470</v>
      </c>
      <c r="K12" s="25"/>
      <c r="L12" s="19">
        <f>SUM(L6:L11)</f>
        <v>103.3</v>
      </c>
    </row>
    <row r="13" spans="1:12" ht="15" x14ac:dyDescent="0.25">
      <c r="A13" s="26">
        <f>A6</f>
        <v>1</v>
      </c>
      <c r="B13" s="13">
        <f>B6</f>
        <v>1</v>
      </c>
      <c r="C13" s="10" t="s">
        <v>24</v>
      </c>
      <c r="D13" s="7" t="s">
        <v>25</v>
      </c>
      <c r="E13" s="42" t="s">
        <v>42</v>
      </c>
      <c r="F13" s="43">
        <v>100</v>
      </c>
      <c r="G13" s="43">
        <v>1</v>
      </c>
      <c r="H13" s="43">
        <v>6</v>
      </c>
      <c r="I13" s="43">
        <v>8</v>
      </c>
      <c r="J13" s="43">
        <v>111</v>
      </c>
      <c r="K13" s="44">
        <v>79</v>
      </c>
      <c r="L13" s="43">
        <v>7.9</v>
      </c>
    </row>
    <row r="14" spans="1:12" ht="15" x14ac:dyDescent="0.25">
      <c r="A14" s="23"/>
      <c r="B14" s="15"/>
      <c r="C14" s="11"/>
      <c r="D14" s="7" t="s">
        <v>26</v>
      </c>
      <c r="E14" s="42" t="s">
        <v>43</v>
      </c>
      <c r="F14" s="43">
        <v>250</v>
      </c>
      <c r="G14" s="43">
        <v>3</v>
      </c>
      <c r="H14" s="43">
        <v>2</v>
      </c>
      <c r="I14" s="43">
        <v>23</v>
      </c>
      <c r="J14" s="43">
        <v>160</v>
      </c>
      <c r="K14" s="44">
        <v>217</v>
      </c>
      <c r="L14" s="43">
        <v>19.3</v>
      </c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100</v>
      </c>
      <c r="G15" s="43">
        <v>15</v>
      </c>
      <c r="H15" s="43">
        <v>13</v>
      </c>
      <c r="I15" s="43">
        <v>12</v>
      </c>
      <c r="J15" s="43">
        <v>223</v>
      </c>
      <c r="K15" s="44">
        <v>608</v>
      </c>
      <c r="L15" s="43">
        <v>60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180</v>
      </c>
      <c r="G16" s="43">
        <v>4</v>
      </c>
      <c r="H16" s="43">
        <v>6</v>
      </c>
      <c r="I16" s="43">
        <v>34</v>
      </c>
      <c r="J16" s="43">
        <v>205</v>
      </c>
      <c r="K16" s="44">
        <v>679</v>
      </c>
      <c r="L16" s="43">
        <v>11.3</v>
      </c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200</v>
      </c>
      <c r="G17" s="43">
        <v>0</v>
      </c>
      <c r="H17" s="43">
        <v>0</v>
      </c>
      <c r="I17" s="43">
        <v>7</v>
      </c>
      <c r="J17" s="43">
        <v>40</v>
      </c>
      <c r="K17" s="44">
        <v>342</v>
      </c>
      <c r="L17" s="43">
        <v>2.6</v>
      </c>
    </row>
    <row r="18" spans="1:12" ht="15" x14ac:dyDescent="0.25">
      <c r="A18" s="23"/>
      <c r="B18" s="15"/>
      <c r="C18" s="11"/>
      <c r="D18" s="7" t="s">
        <v>30</v>
      </c>
      <c r="E18" s="42" t="s">
        <v>40</v>
      </c>
      <c r="F18" s="43">
        <v>60</v>
      </c>
      <c r="G18" s="43">
        <v>5</v>
      </c>
      <c r="H18" s="43">
        <v>1</v>
      </c>
      <c r="I18" s="43">
        <v>23</v>
      </c>
      <c r="J18" s="59">
        <v>120</v>
      </c>
      <c r="K18" s="44">
        <v>1</v>
      </c>
      <c r="L18" s="43">
        <v>7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4"/>
      <c r="B22" s="17"/>
      <c r="C22" s="8"/>
      <c r="D22" s="18" t="s">
        <v>32</v>
      </c>
      <c r="E22" s="9"/>
      <c r="F22" s="19">
        <f>SUM(F13:F21)</f>
        <v>890</v>
      </c>
      <c r="G22" s="19">
        <f t="shared" ref="G22:J22" si="0">SUM(G13:G21)</f>
        <v>28</v>
      </c>
      <c r="H22" s="19">
        <f t="shared" si="0"/>
        <v>28</v>
      </c>
      <c r="I22" s="19">
        <f>SUM(I13:I21)</f>
        <v>107</v>
      </c>
      <c r="J22" s="19">
        <f t="shared" si="0"/>
        <v>859</v>
      </c>
      <c r="K22" s="25"/>
      <c r="L22" s="19">
        <f t="shared" ref="L22" si="1">SUM(L13:L21)</f>
        <v>108.1</v>
      </c>
    </row>
    <row r="23" spans="1:12" ht="15.75" thickBot="1" x14ac:dyDescent="0.25">
      <c r="A23" s="29">
        <f>A6</f>
        <v>1</v>
      </c>
      <c r="B23" s="30">
        <f>B6</f>
        <v>1</v>
      </c>
      <c r="C23" s="52" t="s">
        <v>4</v>
      </c>
      <c r="D23" s="53"/>
      <c r="E23" s="31"/>
      <c r="F23" s="32">
        <f>F12+F22</f>
        <v>1500</v>
      </c>
      <c r="G23" s="32">
        <f t="shared" ref="G23:J23" si="2">G12+G22</f>
        <v>45</v>
      </c>
      <c r="H23" s="32">
        <f t="shared" si="2"/>
        <v>46.3</v>
      </c>
      <c r="I23" s="32">
        <f>I12+I22</f>
        <v>168</v>
      </c>
      <c r="J23" s="32">
        <f t="shared" si="2"/>
        <v>1329</v>
      </c>
      <c r="K23" s="32"/>
      <c r="L23" s="32">
        <f t="shared" ref="L23" si="3">L12+L22</f>
        <v>211.39999999999998</v>
      </c>
    </row>
    <row r="24" spans="1:12" ht="15" x14ac:dyDescent="0.25">
      <c r="A24" s="14">
        <v>1</v>
      </c>
      <c r="B24" s="15">
        <v>2</v>
      </c>
      <c r="C24" s="22" t="s">
        <v>19</v>
      </c>
      <c r="D24" s="5" t="s">
        <v>20</v>
      </c>
      <c r="E24" s="39" t="s">
        <v>47</v>
      </c>
      <c r="F24" s="40">
        <v>200</v>
      </c>
      <c r="G24" s="40">
        <v>24</v>
      </c>
      <c r="H24" s="40">
        <v>16</v>
      </c>
      <c r="I24" s="40">
        <v>23</v>
      </c>
      <c r="J24" s="40">
        <v>358</v>
      </c>
      <c r="K24" s="41">
        <v>469</v>
      </c>
      <c r="L24" s="40">
        <v>68.5</v>
      </c>
    </row>
    <row r="25" spans="1:12" ht="15" x14ac:dyDescent="0.25">
      <c r="A25" s="14"/>
      <c r="B25" s="15"/>
      <c r="C25" s="11"/>
      <c r="D25" s="7" t="s">
        <v>21</v>
      </c>
      <c r="E25" s="42" t="s">
        <v>48</v>
      </c>
      <c r="F25" s="43">
        <v>200</v>
      </c>
      <c r="G25" s="43">
        <v>0</v>
      </c>
      <c r="H25" s="43">
        <v>0</v>
      </c>
      <c r="I25" s="43">
        <v>1</v>
      </c>
      <c r="J25" s="43">
        <v>1</v>
      </c>
      <c r="K25" s="44">
        <v>469</v>
      </c>
      <c r="L25" s="43">
        <v>0.7</v>
      </c>
    </row>
    <row r="26" spans="1:12" ht="15" x14ac:dyDescent="0.25">
      <c r="A26" s="14"/>
      <c r="B26" s="15"/>
      <c r="C26" s="11"/>
      <c r="D26" s="7" t="s">
        <v>22</v>
      </c>
      <c r="E26" s="42" t="s">
        <v>102</v>
      </c>
      <c r="F26" s="43">
        <v>60</v>
      </c>
      <c r="G26" s="43">
        <v>9</v>
      </c>
      <c r="H26" s="51">
        <v>9.3000000000000007</v>
      </c>
      <c r="I26" s="43">
        <v>12</v>
      </c>
      <c r="J26" s="43">
        <v>116</v>
      </c>
      <c r="K26" s="44">
        <v>1</v>
      </c>
      <c r="L26" s="43">
        <v>10.7</v>
      </c>
    </row>
    <row r="27" spans="1:12" ht="15" x14ac:dyDescent="0.25">
      <c r="A27" s="14"/>
      <c r="B27" s="15"/>
      <c r="C27" s="11"/>
      <c r="D27" s="7" t="s">
        <v>23</v>
      </c>
      <c r="E27" s="42" t="s">
        <v>49</v>
      </c>
      <c r="F27" s="43">
        <v>100</v>
      </c>
      <c r="G27" s="43">
        <v>1</v>
      </c>
      <c r="H27" s="43">
        <v>1</v>
      </c>
      <c r="I27" s="43">
        <v>14</v>
      </c>
      <c r="J27" s="43">
        <v>61</v>
      </c>
      <c r="K27" s="44">
        <v>847</v>
      </c>
      <c r="L27" s="43">
        <v>23</v>
      </c>
    </row>
    <row r="28" spans="1:12" ht="15" x14ac:dyDescent="0.25">
      <c r="A28" s="14"/>
      <c r="B28" s="15"/>
      <c r="C28" s="11"/>
      <c r="D28" s="6"/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6"/>
      <c r="B30" s="17"/>
      <c r="C30" s="8"/>
      <c r="D30" s="18" t="s">
        <v>32</v>
      </c>
      <c r="E30" s="9"/>
      <c r="F30" s="19">
        <f>SUM(F24:F29)</f>
        <v>560</v>
      </c>
      <c r="G30" s="19">
        <f>SUM(G24:G29)</f>
        <v>34</v>
      </c>
      <c r="H30" s="19">
        <f>SUM(H24:H29)</f>
        <v>26.3</v>
      </c>
      <c r="I30" s="19">
        <f>SUM(I24:I29)</f>
        <v>50</v>
      </c>
      <c r="J30" s="19">
        <f>SUM(J24:J29)</f>
        <v>536</v>
      </c>
      <c r="K30" s="25"/>
      <c r="L30" s="19">
        <f>SUM(L24:L29)</f>
        <v>102.9</v>
      </c>
    </row>
    <row r="31" spans="1:12" ht="15" x14ac:dyDescent="0.25">
      <c r="A31" s="13">
        <f>A24</f>
        <v>1</v>
      </c>
      <c r="B31" s="13">
        <f>B24</f>
        <v>2</v>
      </c>
      <c r="C31" s="10" t="s">
        <v>24</v>
      </c>
      <c r="D31" s="7" t="s">
        <v>25</v>
      </c>
      <c r="E31" s="42" t="s">
        <v>50</v>
      </c>
      <c r="F31" s="43">
        <v>100</v>
      </c>
      <c r="G31" s="43">
        <v>1</v>
      </c>
      <c r="H31" s="43">
        <v>3</v>
      </c>
      <c r="I31" s="43">
        <v>5</v>
      </c>
      <c r="J31" s="43">
        <v>46</v>
      </c>
      <c r="K31" s="44">
        <v>85</v>
      </c>
      <c r="L31" s="43">
        <v>7.1</v>
      </c>
    </row>
    <row r="32" spans="1:12" ht="15" x14ac:dyDescent="0.25">
      <c r="A32" s="14"/>
      <c r="B32" s="15"/>
      <c r="C32" s="11"/>
      <c r="D32" s="7" t="s">
        <v>26</v>
      </c>
      <c r="E32" s="42" t="s">
        <v>51</v>
      </c>
      <c r="F32" s="43">
        <v>250</v>
      </c>
      <c r="G32" s="43">
        <v>2</v>
      </c>
      <c r="H32" s="43">
        <v>5</v>
      </c>
      <c r="I32" s="43">
        <v>15</v>
      </c>
      <c r="J32" s="43">
        <v>193</v>
      </c>
      <c r="K32" s="44">
        <v>71</v>
      </c>
      <c r="L32" s="43">
        <v>23.2</v>
      </c>
    </row>
    <row r="33" spans="1:12" ht="15" x14ac:dyDescent="0.25">
      <c r="A33" s="14"/>
      <c r="B33" s="15"/>
      <c r="C33" s="11"/>
      <c r="D33" s="7" t="s">
        <v>27</v>
      </c>
      <c r="E33" s="42" t="s">
        <v>52</v>
      </c>
      <c r="F33" s="43">
        <v>100</v>
      </c>
      <c r="G33" s="43">
        <v>15</v>
      </c>
      <c r="H33" s="43">
        <v>13</v>
      </c>
      <c r="I33" s="43">
        <v>12</v>
      </c>
      <c r="J33" s="43">
        <v>223</v>
      </c>
      <c r="K33" s="44">
        <v>608</v>
      </c>
      <c r="L33" s="43">
        <v>60</v>
      </c>
    </row>
    <row r="34" spans="1:12" ht="15" x14ac:dyDescent="0.25">
      <c r="A34" s="14"/>
      <c r="B34" s="15"/>
      <c r="C34" s="11"/>
      <c r="D34" s="7" t="s">
        <v>28</v>
      </c>
      <c r="E34" s="42" t="s">
        <v>53</v>
      </c>
      <c r="F34" s="43">
        <v>180</v>
      </c>
      <c r="G34" s="43">
        <v>37</v>
      </c>
      <c r="H34" s="43">
        <v>15</v>
      </c>
      <c r="I34" s="43">
        <v>34</v>
      </c>
      <c r="J34" s="43">
        <v>140</v>
      </c>
      <c r="K34" s="44">
        <v>321</v>
      </c>
      <c r="L34" s="43">
        <v>23.1</v>
      </c>
    </row>
    <row r="35" spans="1:12" ht="15" x14ac:dyDescent="0.25">
      <c r="A35" s="14"/>
      <c r="B35" s="15"/>
      <c r="C35" s="11"/>
      <c r="D35" s="7" t="s">
        <v>29</v>
      </c>
      <c r="E35" s="42" t="s">
        <v>54</v>
      </c>
      <c r="F35" s="43">
        <v>200</v>
      </c>
      <c r="G35" s="43">
        <v>0</v>
      </c>
      <c r="H35" s="43">
        <v>0</v>
      </c>
      <c r="I35" s="43">
        <v>23</v>
      </c>
      <c r="J35" s="43">
        <v>93</v>
      </c>
      <c r="K35" s="44">
        <v>867</v>
      </c>
      <c r="L35" s="43">
        <v>6.1</v>
      </c>
    </row>
    <row r="36" spans="1:12" ht="15" x14ac:dyDescent="0.25">
      <c r="A36" s="14"/>
      <c r="B36" s="15"/>
      <c r="C36" s="11"/>
      <c r="D36" s="7" t="s">
        <v>30</v>
      </c>
      <c r="E36" s="42" t="s">
        <v>40</v>
      </c>
      <c r="F36" s="43">
        <v>60</v>
      </c>
      <c r="G36" s="43">
        <v>5</v>
      </c>
      <c r="H36" s="43">
        <v>1</v>
      </c>
      <c r="I36" s="43">
        <v>23</v>
      </c>
      <c r="J36" s="59">
        <v>120</v>
      </c>
      <c r="K36" s="44">
        <v>1</v>
      </c>
      <c r="L36" s="43">
        <v>7</v>
      </c>
    </row>
    <row r="37" spans="1:12" ht="15" x14ac:dyDescent="0.25">
      <c r="A37" s="14"/>
      <c r="B37" s="15"/>
      <c r="C37" s="11"/>
      <c r="D37" s="7" t="s">
        <v>31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6"/>
      <c r="B40" s="17"/>
      <c r="C40" s="8"/>
      <c r="D40" s="18" t="s">
        <v>32</v>
      </c>
      <c r="E40" s="9"/>
      <c r="F40" s="19">
        <f>SUM(F31:F39)</f>
        <v>890</v>
      </c>
      <c r="G40" s="19">
        <f t="shared" ref="G40" si="4">SUM(G31:G39)</f>
        <v>60</v>
      </c>
      <c r="H40" s="19">
        <f t="shared" ref="H40" si="5">SUM(H31:H39)</f>
        <v>37</v>
      </c>
      <c r="I40" s="19">
        <f t="shared" ref="I40" si="6">SUM(I31:I39)</f>
        <v>112</v>
      </c>
      <c r="J40" s="19">
        <f t="shared" ref="J40:L40" si="7">SUM(J31:J39)</f>
        <v>815</v>
      </c>
      <c r="K40" s="25"/>
      <c r="L40" s="19">
        <f t="shared" si="7"/>
        <v>126.5</v>
      </c>
    </row>
    <row r="41" spans="1:12" ht="15.75" customHeight="1" thickBot="1" x14ac:dyDescent="0.25">
      <c r="A41" s="33">
        <f>A24</f>
        <v>1</v>
      </c>
      <c r="B41" s="33">
        <f>B24</f>
        <v>2</v>
      </c>
      <c r="C41" s="52" t="s">
        <v>4</v>
      </c>
      <c r="D41" s="53"/>
      <c r="E41" s="31"/>
      <c r="F41" s="32">
        <f>F30+F40</f>
        <v>1450</v>
      </c>
      <c r="G41" s="32">
        <f t="shared" ref="G41" si="8">G30+G40</f>
        <v>94</v>
      </c>
      <c r="H41" s="32">
        <f t="shared" ref="H41" si="9">H30+H40</f>
        <v>63.3</v>
      </c>
      <c r="I41" s="32">
        <f t="shared" ref="I41" si="10">I30+I40</f>
        <v>162</v>
      </c>
      <c r="J41" s="32">
        <f t="shared" ref="J41:L41" si="11">J30+J40</f>
        <v>1351</v>
      </c>
      <c r="K41" s="32"/>
      <c r="L41" s="32">
        <f t="shared" si="11"/>
        <v>229.4</v>
      </c>
    </row>
    <row r="42" spans="1:12" ht="15" x14ac:dyDescent="0.25">
      <c r="A42" s="20">
        <v>1</v>
      </c>
      <c r="B42" s="21">
        <v>3</v>
      </c>
      <c r="C42" s="22" t="s">
        <v>19</v>
      </c>
      <c r="D42" s="60" t="s">
        <v>20</v>
      </c>
      <c r="E42" s="61" t="s">
        <v>105</v>
      </c>
      <c r="F42" s="62">
        <v>250</v>
      </c>
      <c r="G42" s="62">
        <v>7</v>
      </c>
      <c r="H42" s="62">
        <v>12</v>
      </c>
      <c r="I42" s="62">
        <v>32</v>
      </c>
      <c r="J42" s="62">
        <v>269</v>
      </c>
      <c r="K42" s="63" t="s">
        <v>106</v>
      </c>
      <c r="L42" s="62">
        <v>67.900000000000006</v>
      </c>
    </row>
    <row r="43" spans="1:12" ht="15" x14ac:dyDescent="0.25">
      <c r="A43" s="23"/>
      <c r="B43" s="15"/>
      <c r="C43" s="11"/>
      <c r="D43" s="64" t="s">
        <v>21</v>
      </c>
      <c r="E43" s="65" t="s">
        <v>56</v>
      </c>
      <c r="F43" s="59">
        <v>200</v>
      </c>
      <c r="G43" s="59">
        <v>4</v>
      </c>
      <c r="H43" s="59">
        <v>3</v>
      </c>
      <c r="I43" s="59">
        <v>23</v>
      </c>
      <c r="J43" s="59">
        <v>134</v>
      </c>
      <c r="K43" s="66">
        <v>960</v>
      </c>
      <c r="L43" s="59">
        <v>23</v>
      </c>
    </row>
    <row r="44" spans="1:12" ht="15" x14ac:dyDescent="0.25">
      <c r="A44" s="23"/>
      <c r="B44" s="15"/>
      <c r="C44" s="11"/>
      <c r="D44" s="64" t="s">
        <v>22</v>
      </c>
      <c r="E44" s="65" t="s">
        <v>40</v>
      </c>
      <c r="F44" s="59">
        <v>30</v>
      </c>
      <c r="G44" s="59">
        <v>2</v>
      </c>
      <c r="H44" s="67">
        <v>0.3</v>
      </c>
      <c r="I44" s="59">
        <v>12</v>
      </c>
      <c r="J44" s="59">
        <v>60</v>
      </c>
      <c r="K44" s="66">
        <v>1</v>
      </c>
      <c r="L44" s="59">
        <v>3.5</v>
      </c>
    </row>
    <row r="45" spans="1:12" ht="15" x14ac:dyDescent="0.25">
      <c r="A45" s="23"/>
      <c r="B45" s="15"/>
      <c r="C45" s="11"/>
      <c r="D45" s="68" t="s">
        <v>25</v>
      </c>
      <c r="E45" s="65" t="s">
        <v>57</v>
      </c>
      <c r="F45" s="59">
        <v>60</v>
      </c>
      <c r="G45" s="59">
        <v>0</v>
      </c>
      <c r="H45" s="59">
        <v>0</v>
      </c>
      <c r="I45" s="59">
        <v>18</v>
      </c>
      <c r="J45" s="59">
        <v>9</v>
      </c>
      <c r="K45" s="66">
        <v>53</v>
      </c>
      <c r="L45" s="59">
        <v>8</v>
      </c>
    </row>
    <row r="46" spans="1:12" ht="15" x14ac:dyDescent="0.25">
      <c r="A46" s="23"/>
      <c r="B46" s="15"/>
      <c r="C46" s="11"/>
      <c r="D46" s="68"/>
      <c r="E46" s="65"/>
      <c r="F46" s="59"/>
      <c r="G46" s="59"/>
      <c r="H46" s="59"/>
      <c r="I46" s="59"/>
      <c r="J46" s="59"/>
      <c r="K46" s="66"/>
      <c r="L46" s="59"/>
    </row>
    <row r="47" spans="1:12" ht="15" x14ac:dyDescent="0.25">
      <c r="A47" s="24"/>
      <c r="B47" s="17"/>
      <c r="C47" s="8"/>
      <c r="D47" s="69" t="s">
        <v>32</v>
      </c>
      <c r="E47" s="70"/>
      <c r="F47" s="58">
        <f>SUM(F42:F46)</f>
        <v>540</v>
      </c>
      <c r="G47" s="58">
        <f>SUM(G42:G46)</f>
        <v>13</v>
      </c>
      <c r="H47" s="58">
        <f>SUM(H42:H46)</f>
        <v>15.3</v>
      </c>
      <c r="I47" s="58">
        <f>SUM(I42:I46)</f>
        <v>85</v>
      </c>
      <c r="J47" s="58">
        <f>SUM(J42:J45)</f>
        <v>472</v>
      </c>
      <c r="K47" s="71"/>
      <c r="L47" s="58">
        <f>SUM(L42:L46)</f>
        <v>102.4</v>
      </c>
    </row>
    <row r="48" spans="1:12" ht="15" x14ac:dyDescent="0.25">
      <c r="A48" s="26">
        <f>A42</f>
        <v>1</v>
      </c>
      <c r="B48" s="13">
        <f>B42</f>
        <v>3</v>
      </c>
      <c r="C48" s="10" t="s">
        <v>24</v>
      </c>
      <c r="D48" s="7" t="s">
        <v>25</v>
      </c>
      <c r="E48" s="42" t="s">
        <v>58</v>
      </c>
      <c r="F48" s="43">
        <v>100</v>
      </c>
      <c r="G48" s="43">
        <v>1</v>
      </c>
      <c r="H48" s="43">
        <v>0</v>
      </c>
      <c r="I48" s="43">
        <v>14</v>
      </c>
      <c r="J48" s="43">
        <v>61</v>
      </c>
      <c r="K48" s="44">
        <v>92</v>
      </c>
      <c r="L48" s="43">
        <v>7</v>
      </c>
    </row>
    <row r="49" spans="1:12" ht="15" x14ac:dyDescent="0.25">
      <c r="A49" s="23"/>
      <c r="B49" s="15"/>
      <c r="C49" s="11"/>
      <c r="D49" s="7" t="s">
        <v>26</v>
      </c>
      <c r="E49" s="42" t="s">
        <v>59</v>
      </c>
      <c r="F49" s="43">
        <v>250</v>
      </c>
      <c r="G49" s="43">
        <v>7</v>
      </c>
      <c r="H49" s="43">
        <v>4</v>
      </c>
      <c r="I49" s="43">
        <v>19</v>
      </c>
      <c r="J49" s="43">
        <v>181</v>
      </c>
      <c r="K49" s="44">
        <v>206</v>
      </c>
      <c r="L49" s="43">
        <v>16.7</v>
      </c>
    </row>
    <row r="50" spans="1:12" ht="15" x14ac:dyDescent="0.25">
      <c r="A50" s="23"/>
      <c r="B50" s="15"/>
      <c r="C50" s="11"/>
      <c r="D50" s="7" t="s">
        <v>27</v>
      </c>
      <c r="E50" s="42" t="s">
        <v>60</v>
      </c>
      <c r="F50" s="43">
        <v>100</v>
      </c>
      <c r="G50" s="43">
        <v>15</v>
      </c>
      <c r="H50" s="43">
        <v>4</v>
      </c>
      <c r="I50" s="43">
        <v>10</v>
      </c>
      <c r="J50" s="43">
        <v>137</v>
      </c>
      <c r="K50" s="44">
        <v>667</v>
      </c>
      <c r="L50" s="43">
        <v>51.6</v>
      </c>
    </row>
    <row r="51" spans="1:12" ht="15" x14ac:dyDescent="0.25">
      <c r="A51" s="23"/>
      <c r="B51" s="15"/>
      <c r="C51" s="11"/>
      <c r="D51" s="7" t="s">
        <v>28</v>
      </c>
      <c r="E51" s="42" t="s">
        <v>61</v>
      </c>
      <c r="F51" s="43">
        <v>180</v>
      </c>
      <c r="G51" s="43">
        <v>3</v>
      </c>
      <c r="H51" s="43">
        <v>5</v>
      </c>
      <c r="I51" s="43">
        <v>37</v>
      </c>
      <c r="J51" s="43">
        <v>207</v>
      </c>
      <c r="K51" s="44">
        <v>683</v>
      </c>
      <c r="L51" s="43">
        <v>15.4</v>
      </c>
    </row>
    <row r="52" spans="1:12" ht="15" x14ac:dyDescent="0.25">
      <c r="A52" s="23"/>
      <c r="B52" s="15"/>
      <c r="C52" s="11"/>
      <c r="D52" s="7" t="s">
        <v>29</v>
      </c>
      <c r="E52" s="42" t="s">
        <v>62</v>
      </c>
      <c r="F52" s="43">
        <v>200</v>
      </c>
      <c r="G52" s="43">
        <v>0</v>
      </c>
      <c r="H52" s="43">
        <v>0</v>
      </c>
      <c r="I52" s="43">
        <v>23</v>
      </c>
      <c r="J52" s="43">
        <v>93</v>
      </c>
      <c r="K52" s="44">
        <v>867</v>
      </c>
      <c r="L52" s="43">
        <v>8</v>
      </c>
    </row>
    <row r="53" spans="1:12" ht="15" x14ac:dyDescent="0.25">
      <c r="A53" s="23"/>
      <c r="B53" s="15"/>
      <c r="C53" s="11"/>
      <c r="D53" s="7" t="s">
        <v>30</v>
      </c>
      <c r="E53" s="42" t="s">
        <v>40</v>
      </c>
      <c r="F53" s="43">
        <v>60</v>
      </c>
      <c r="G53" s="43">
        <v>5</v>
      </c>
      <c r="H53" s="43">
        <v>1</v>
      </c>
      <c r="I53" s="43">
        <v>23</v>
      </c>
      <c r="J53" s="59">
        <v>120</v>
      </c>
      <c r="K53" s="44">
        <v>1</v>
      </c>
      <c r="L53" s="43">
        <v>7</v>
      </c>
    </row>
    <row r="54" spans="1:12" ht="15" x14ac:dyDescent="0.25">
      <c r="A54" s="23"/>
      <c r="B54" s="15"/>
      <c r="C54" s="11"/>
      <c r="D54" s="7" t="s">
        <v>31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6"/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6"/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4"/>
      <c r="B57" s="17"/>
      <c r="C57" s="8"/>
      <c r="D57" s="18" t="s">
        <v>32</v>
      </c>
      <c r="E57" s="9"/>
      <c r="F57" s="19">
        <f>SUM(F48:F56)</f>
        <v>890</v>
      </c>
      <c r="G57" s="19">
        <f t="shared" ref="G57" si="12">SUM(G48:G56)</f>
        <v>31</v>
      </c>
      <c r="H57" s="19">
        <f t="shared" ref="H57" si="13">SUM(H48:H56)</f>
        <v>14</v>
      </c>
      <c r="I57" s="19">
        <f t="shared" ref="I57" si="14">SUM(I48:I56)</f>
        <v>126</v>
      </c>
      <c r="J57" s="19">
        <f t="shared" ref="J57:L57" si="15">SUM(J48:J56)</f>
        <v>799</v>
      </c>
      <c r="K57" s="25"/>
      <c r="L57" s="19">
        <f t="shared" si="15"/>
        <v>105.7</v>
      </c>
    </row>
    <row r="58" spans="1:12" ht="15.75" customHeight="1" thickBot="1" x14ac:dyDescent="0.25">
      <c r="A58" s="29">
        <f>A42</f>
        <v>1</v>
      </c>
      <c r="B58" s="30">
        <f>B42</f>
        <v>3</v>
      </c>
      <c r="C58" s="52" t="s">
        <v>4</v>
      </c>
      <c r="D58" s="53"/>
      <c r="E58" s="31"/>
      <c r="F58" s="32">
        <f>F47+F57</f>
        <v>1430</v>
      </c>
      <c r="G58" s="32">
        <f t="shared" ref="G58" si="16">G47+G57</f>
        <v>44</v>
      </c>
      <c r="H58" s="32">
        <f t="shared" ref="H58" si="17">H47+H57</f>
        <v>29.3</v>
      </c>
      <c r="I58" s="32">
        <f t="shared" ref="I58" si="18">I47+I57</f>
        <v>211</v>
      </c>
      <c r="J58" s="32">
        <f t="shared" ref="J58:L58" si="19">J47+J57</f>
        <v>1271</v>
      </c>
      <c r="K58" s="32"/>
      <c r="L58" s="32">
        <f t="shared" si="19"/>
        <v>208.10000000000002</v>
      </c>
    </row>
    <row r="59" spans="1:12" ht="15" x14ac:dyDescent="0.25">
      <c r="A59" s="20">
        <v>1</v>
      </c>
      <c r="B59" s="21">
        <v>4</v>
      </c>
      <c r="C59" s="22" t="s">
        <v>19</v>
      </c>
      <c r="D59" s="5" t="s">
        <v>20</v>
      </c>
      <c r="E59" s="39" t="s">
        <v>63</v>
      </c>
      <c r="F59" s="40">
        <v>200</v>
      </c>
      <c r="G59" s="40">
        <v>13</v>
      </c>
      <c r="H59" s="40">
        <v>15</v>
      </c>
      <c r="I59" s="40">
        <v>7</v>
      </c>
      <c r="J59" s="40">
        <v>215</v>
      </c>
      <c r="K59" s="41">
        <v>438</v>
      </c>
      <c r="L59" s="40">
        <v>39.4</v>
      </c>
    </row>
    <row r="60" spans="1:12" ht="15" x14ac:dyDescent="0.25">
      <c r="A60" s="23"/>
      <c r="B60" s="15"/>
      <c r="C60" s="11"/>
      <c r="D60" s="7" t="s">
        <v>21</v>
      </c>
      <c r="E60" s="42" t="s">
        <v>64</v>
      </c>
      <c r="F60" s="43">
        <v>200</v>
      </c>
      <c r="G60" s="43">
        <v>4</v>
      </c>
      <c r="H60" s="43">
        <v>4</v>
      </c>
      <c r="I60" s="43">
        <v>11</v>
      </c>
      <c r="J60" s="43">
        <v>91</v>
      </c>
      <c r="K60" s="44">
        <v>958</v>
      </c>
      <c r="L60" s="43">
        <v>16.5</v>
      </c>
    </row>
    <row r="61" spans="1:12" ht="15" x14ac:dyDescent="0.25">
      <c r="A61" s="23"/>
      <c r="B61" s="15"/>
      <c r="C61" s="11"/>
      <c r="D61" s="7" t="s">
        <v>22</v>
      </c>
      <c r="E61" s="42" t="s">
        <v>103</v>
      </c>
      <c r="F61" s="43">
        <v>40</v>
      </c>
      <c r="G61" s="43">
        <v>2</v>
      </c>
      <c r="H61" s="51">
        <v>8.3000000000000007</v>
      </c>
      <c r="I61" s="43">
        <v>12</v>
      </c>
      <c r="J61" s="43">
        <v>133</v>
      </c>
      <c r="K61" s="44">
        <v>1</v>
      </c>
      <c r="L61" s="43">
        <v>16.2</v>
      </c>
    </row>
    <row r="62" spans="1:12" ht="15" x14ac:dyDescent="0.25">
      <c r="A62" s="23"/>
      <c r="B62" s="15"/>
      <c r="C62" s="11"/>
      <c r="D62" s="7" t="s">
        <v>23</v>
      </c>
      <c r="E62" s="42" t="s">
        <v>41</v>
      </c>
      <c r="F62" s="43">
        <v>150</v>
      </c>
      <c r="G62" s="43">
        <v>1</v>
      </c>
      <c r="H62" s="43">
        <v>1</v>
      </c>
      <c r="I62" s="43">
        <v>14</v>
      </c>
      <c r="J62" s="43">
        <v>61</v>
      </c>
      <c r="K62" s="44">
        <v>847</v>
      </c>
      <c r="L62" s="43">
        <v>30</v>
      </c>
    </row>
    <row r="63" spans="1:12" ht="15" x14ac:dyDescent="0.25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4"/>
      <c r="B65" s="17"/>
      <c r="C65" s="8"/>
      <c r="D65" s="18" t="s">
        <v>32</v>
      </c>
      <c r="E65" s="9"/>
      <c r="F65" s="19">
        <f>SUM(F59:F64)</f>
        <v>590</v>
      </c>
      <c r="G65" s="19">
        <f>SUM(G59:G64)</f>
        <v>20</v>
      </c>
      <c r="H65" s="19">
        <f>SUM(H59:H64)</f>
        <v>28.3</v>
      </c>
      <c r="I65" s="19">
        <f>SUM(I59:I64)</f>
        <v>44</v>
      </c>
      <c r="J65" s="19">
        <f>SUM(J59:J64)</f>
        <v>500</v>
      </c>
      <c r="K65" s="25"/>
      <c r="L65" s="19">
        <f>SUM(L59:L64)</f>
        <v>102.1</v>
      </c>
    </row>
    <row r="66" spans="1:12" ht="15" x14ac:dyDescent="0.25">
      <c r="A66" s="26">
        <f>A59</f>
        <v>1</v>
      </c>
      <c r="B66" s="13">
        <f>B59</f>
        <v>4</v>
      </c>
      <c r="C66" s="10" t="s">
        <v>24</v>
      </c>
      <c r="D66" s="7" t="s">
        <v>25</v>
      </c>
      <c r="E66" s="42" t="s">
        <v>65</v>
      </c>
      <c r="F66" s="43">
        <v>100</v>
      </c>
      <c r="G66" s="43">
        <v>1</v>
      </c>
      <c r="H66" s="43">
        <v>3</v>
      </c>
      <c r="I66" s="43">
        <v>11</v>
      </c>
      <c r="J66" s="43">
        <v>77</v>
      </c>
      <c r="K66" s="44">
        <v>85</v>
      </c>
      <c r="L66" s="43">
        <v>9.5</v>
      </c>
    </row>
    <row r="67" spans="1:12" ht="15" x14ac:dyDescent="0.25">
      <c r="A67" s="23"/>
      <c r="B67" s="15"/>
      <c r="C67" s="11"/>
      <c r="D67" s="7" t="s">
        <v>26</v>
      </c>
      <c r="E67" s="42" t="s">
        <v>66</v>
      </c>
      <c r="F67" s="43">
        <v>250</v>
      </c>
      <c r="G67" s="43">
        <v>5</v>
      </c>
      <c r="H67" s="43">
        <v>3</v>
      </c>
      <c r="I67" s="43">
        <v>13</v>
      </c>
      <c r="J67" s="43">
        <v>139</v>
      </c>
      <c r="K67" s="44">
        <v>213</v>
      </c>
      <c r="L67" s="43">
        <v>31</v>
      </c>
    </row>
    <row r="68" spans="1:12" ht="15" x14ac:dyDescent="0.25">
      <c r="A68" s="23"/>
      <c r="B68" s="15"/>
      <c r="C68" s="11"/>
      <c r="D68" s="7" t="s">
        <v>27</v>
      </c>
      <c r="E68" s="42" t="s">
        <v>67</v>
      </c>
      <c r="F68" s="43">
        <v>100</v>
      </c>
      <c r="G68" s="43">
        <v>15</v>
      </c>
      <c r="H68" s="43">
        <v>13</v>
      </c>
      <c r="I68" s="43">
        <v>12</v>
      </c>
      <c r="J68" s="43">
        <v>223</v>
      </c>
      <c r="K68" s="44">
        <v>612</v>
      </c>
      <c r="L68" s="43">
        <v>56</v>
      </c>
    </row>
    <row r="69" spans="1:12" ht="15" x14ac:dyDescent="0.25">
      <c r="A69" s="23"/>
      <c r="B69" s="15"/>
      <c r="C69" s="11"/>
      <c r="D69" s="7" t="s">
        <v>28</v>
      </c>
      <c r="E69" s="42" t="s">
        <v>68</v>
      </c>
      <c r="F69" s="43">
        <v>180</v>
      </c>
      <c r="G69" s="43">
        <v>4</v>
      </c>
      <c r="H69" s="43">
        <v>5</v>
      </c>
      <c r="I69" s="43">
        <v>16</v>
      </c>
      <c r="J69" s="43">
        <v>122</v>
      </c>
      <c r="K69" s="44">
        <v>708</v>
      </c>
      <c r="L69" s="43">
        <v>17.3</v>
      </c>
    </row>
    <row r="70" spans="1:12" ht="15" x14ac:dyDescent="0.25">
      <c r="A70" s="23"/>
      <c r="B70" s="15"/>
      <c r="C70" s="11"/>
      <c r="D70" s="7" t="s">
        <v>29</v>
      </c>
      <c r="E70" s="42" t="s">
        <v>54</v>
      </c>
      <c r="F70" s="43">
        <v>200</v>
      </c>
      <c r="G70" s="43">
        <v>0</v>
      </c>
      <c r="H70" s="43">
        <v>0</v>
      </c>
      <c r="I70" s="43">
        <v>23</v>
      </c>
      <c r="J70" s="43">
        <v>93</v>
      </c>
      <c r="K70" s="44">
        <v>867</v>
      </c>
      <c r="L70" s="43">
        <v>6.1</v>
      </c>
    </row>
    <row r="71" spans="1:12" ht="15" x14ac:dyDescent="0.25">
      <c r="A71" s="23"/>
      <c r="B71" s="15"/>
      <c r="C71" s="11"/>
      <c r="D71" s="7" t="s">
        <v>30</v>
      </c>
      <c r="E71" s="42" t="s">
        <v>79</v>
      </c>
      <c r="F71" s="43">
        <v>60</v>
      </c>
      <c r="G71" s="43">
        <v>5</v>
      </c>
      <c r="H71" s="43">
        <v>1</v>
      </c>
      <c r="I71" s="43">
        <v>23</v>
      </c>
      <c r="J71" s="59">
        <v>120</v>
      </c>
      <c r="K71" s="44">
        <v>1</v>
      </c>
      <c r="L71" s="43">
        <v>7</v>
      </c>
    </row>
    <row r="72" spans="1:12" ht="15" x14ac:dyDescent="0.25">
      <c r="A72" s="23"/>
      <c r="B72" s="15"/>
      <c r="C72" s="11"/>
      <c r="D72" s="7" t="s">
        <v>31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6"/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4"/>
      <c r="B75" s="17"/>
      <c r="C75" s="8"/>
      <c r="D75" s="18" t="s">
        <v>32</v>
      </c>
      <c r="E75" s="9"/>
      <c r="F75" s="19">
        <f>SUM(F66:F74)</f>
        <v>890</v>
      </c>
      <c r="G75" s="19">
        <f t="shared" ref="G75" si="20">SUM(G66:G74)</f>
        <v>30</v>
      </c>
      <c r="H75" s="19">
        <f t="shared" ref="H75" si="21">SUM(H66:H74)</f>
        <v>25</v>
      </c>
      <c r="I75" s="19">
        <f t="shared" ref="I75" si="22">SUM(I66:I74)</f>
        <v>98</v>
      </c>
      <c r="J75" s="19">
        <f t="shared" ref="J75:L75" si="23">SUM(J66:J74)</f>
        <v>774</v>
      </c>
      <c r="K75" s="25"/>
      <c r="L75" s="19">
        <f t="shared" si="23"/>
        <v>126.89999999999999</v>
      </c>
    </row>
    <row r="76" spans="1:12" ht="15.75" customHeight="1" thickBot="1" x14ac:dyDescent="0.25">
      <c r="A76" s="29">
        <f>A59</f>
        <v>1</v>
      </c>
      <c r="B76" s="30">
        <f>B59</f>
        <v>4</v>
      </c>
      <c r="C76" s="52" t="s">
        <v>4</v>
      </c>
      <c r="D76" s="53"/>
      <c r="E76" s="31"/>
      <c r="F76" s="32">
        <f>F65+F75</f>
        <v>1480</v>
      </c>
      <c r="G76" s="32">
        <f t="shared" ref="G76" si="24">G65+G75</f>
        <v>50</v>
      </c>
      <c r="H76" s="32">
        <f t="shared" ref="H76" si="25">H65+H75</f>
        <v>53.3</v>
      </c>
      <c r="I76" s="32">
        <f t="shared" ref="I76" si="26">I65+I75</f>
        <v>142</v>
      </c>
      <c r="J76" s="32">
        <f t="shared" ref="J76:L76" si="27">J65+J75</f>
        <v>1274</v>
      </c>
      <c r="K76" s="32"/>
      <c r="L76" s="32">
        <f t="shared" si="27"/>
        <v>229</v>
      </c>
    </row>
    <row r="77" spans="1:12" ht="15" x14ac:dyDescent="0.25">
      <c r="A77" s="20">
        <v>1</v>
      </c>
      <c r="B77" s="21">
        <v>5</v>
      </c>
      <c r="C77" s="22" t="s">
        <v>19</v>
      </c>
      <c r="D77" s="5" t="s">
        <v>20</v>
      </c>
      <c r="E77" s="39" t="s">
        <v>69</v>
      </c>
      <c r="F77" s="40">
        <v>250</v>
      </c>
      <c r="G77" s="40">
        <v>5</v>
      </c>
      <c r="H77" s="40">
        <v>6</v>
      </c>
      <c r="I77" s="40">
        <v>18</v>
      </c>
      <c r="J77" s="40">
        <v>145</v>
      </c>
      <c r="K77" s="41">
        <v>235</v>
      </c>
      <c r="L77" s="40">
        <v>21.1</v>
      </c>
    </row>
    <row r="78" spans="1:12" ht="15" x14ac:dyDescent="0.25">
      <c r="A78" s="23"/>
      <c r="B78" s="15"/>
      <c r="C78" s="11"/>
      <c r="D78" s="7" t="s">
        <v>21</v>
      </c>
      <c r="E78" s="42" t="s">
        <v>70</v>
      </c>
      <c r="F78" s="43">
        <v>200</v>
      </c>
      <c r="G78" s="43">
        <v>0</v>
      </c>
      <c r="H78" s="43">
        <v>0</v>
      </c>
      <c r="I78" s="43">
        <v>7</v>
      </c>
      <c r="J78" s="43">
        <v>28</v>
      </c>
      <c r="K78" s="44">
        <v>944</v>
      </c>
      <c r="L78" s="43">
        <v>4.5999999999999996</v>
      </c>
    </row>
    <row r="79" spans="1:12" ht="15" x14ac:dyDescent="0.25">
      <c r="A79" s="23"/>
      <c r="B79" s="15"/>
      <c r="C79" s="11"/>
      <c r="D79" s="7" t="s">
        <v>22</v>
      </c>
      <c r="E79" s="42" t="s">
        <v>104</v>
      </c>
      <c r="F79" s="43">
        <v>70</v>
      </c>
      <c r="G79" s="43">
        <v>9</v>
      </c>
      <c r="H79" s="43">
        <v>17.3</v>
      </c>
      <c r="I79" s="43">
        <v>1312</v>
      </c>
      <c r="J79" s="43">
        <v>242</v>
      </c>
      <c r="K79" s="44">
        <v>1</v>
      </c>
      <c r="L79" s="43">
        <v>47.7</v>
      </c>
    </row>
    <row r="80" spans="1:12" ht="15" x14ac:dyDescent="0.25">
      <c r="A80" s="23"/>
      <c r="B80" s="15"/>
      <c r="C80" s="11"/>
      <c r="D80" s="7" t="s">
        <v>23</v>
      </c>
      <c r="E80" s="42" t="s">
        <v>71</v>
      </c>
      <c r="F80" s="43">
        <v>150</v>
      </c>
      <c r="G80" s="43">
        <v>2</v>
      </c>
      <c r="H80" s="43">
        <v>1</v>
      </c>
      <c r="I80" s="43">
        <v>21</v>
      </c>
      <c r="J80" s="43">
        <v>96</v>
      </c>
      <c r="K80" s="44">
        <v>847</v>
      </c>
      <c r="L80" s="43">
        <v>24</v>
      </c>
    </row>
    <row r="81" spans="1:12" ht="15" x14ac:dyDescent="0.25">
      <c r="A81" s="23"/>
      <c r="B81" s="15"/>
      <c r="C81" s="11"/>
      <c r="D81" s="6"/>
      <c r="E81" s="42"/>
      <c r="F81" s="43"/>
      <c r="G81" s="43"/>
      <c r="H81" s="43"/>
      <c r="I81" s="43"/>
      <c r="J81" s="43"/>
      <c r="K81" s="44"/>
      <c r="L81" s="43"/>
    </row>
    <row r="82" spans="1:12" ht="15" x14ac:dyDescent="0.25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4"/>
      <c r="B83" s="17"/>
      <c r="C83" s="8"/>
      <c r="D83" s="18" t="s">
        <v>32</v>
      </c>
      <c r="E83" s="9"/>
      <c r="F83" s="19">
        <f>SUM(F77:F82)</f>
        <v>670</v>
      </c>
      <c r="G83" s="19">
        <f>SUM(G77:G82)</f>
        <v>16</v>
      </c>
      <c r="H83" s="19">
        <f>SUM(H77:H82)</f>
        <v>24.3</v>
      </c>
      <c r="I83" s="19">
        <f>SUM(I77:I82)</f>
        <v>1358</v>
      </c>
      <c r="J83" s="19">
        <f>SUM(J77:J82)</f>
        <v>511</v>
      </c>
      <c r="K83" s="25"/>
      <c r="L83" s="19">
        <f>SUM(L77:L82)</f>
        <v>97.4</v>
      </c>
    </row>
    <row r="84" spans="1:12" ht="15" x14ac:dyDescent="0.25">
      <c r="A84" s="26">
        <f>A77</f>
        <v>1</v>
      </c>
      <c r="B84" s="13">
        <f>B77</f>
        <v>5</v>
      </c>
      <c r="C84" s="10" t="s">
        <v>24</v>
      </c>
      <c r="D84" s="7" t="s">
        <v>25</v>
      </c>
      <c r="E84" s="42" t="s">
        <v>72</v>
      </c>
      <c r="F84" s="43">
        <v>100</v>
      </c>
      <c r="G84" s="43">
        <v>0</v>
      </c>
      <c r="H84" s="43">
        <v>0</v>
      </c>
      <c r="I84" s="43">
        <v>3</v>
      </c>
      <c r="J84" s="43">
        <v>12</v>
      </c>
      <c r="K84" s="44">
        <v>58</v>
      </c>
      <c r="L84" s="43">
        <v>24</v>
      </c>
    </row>
    <row r="85" spans="1:12" ht="15" x14ac:dyDescent="0.25">
      <c r="A85" s="23"/>
      <c r="B85" s="15"/>
      <c r="C85" s="11"/>
      <c r="D85" s="7" t="s">
        <v>26</v>
      </c>
      <c r="E85" s="42" t="s">
        <v>73</v>
      </c>
      <c r="F85" s="43">
        <v>250</v>
      </c>
      <c r="G85" s="43">
        <v>2</v>
      </c>
      <c r="H85" s="43">
        <v>5</v>
      </c>
      <c r="I85" s="43">
        <v>10</v>
      </c>
      <c r="J85" s="43">
        <v>247</v>
      </c>
      <c r="K85" s="44">
        <v>170</v>
      </c>
      <c r="L85" s="43">
        <v>32.4</v>
      </c>
    </row>
    <row r="86" spans="1:12" ht="15" x14ac:dyDescent="0.25">
      <c r="A86" s="23"/>
      <c r="B86" s="15"/>
      <c r="C86" s="11"/>
      <c r="D86" s="7" t="s">
        <v>27</v>
      </c>
      <c r="E86" s="42" t="s">
        <v>74</v>
      </c>
      <c r="F86" s="43">
        <v>100</v>
      </c>
      <c r="G86" s="43">
        <v>14</v>
      </c>
      <c r="H86" s="43">
        <v>11</v>
      </c>
      <c r="I86" s="43">
        <v>3</v>
      </c>
      <c r="J86" s="43">
        <v>169</v>
      </c>
      <c r="K86" s="44">
        <v>591</v>
      </c>
      <c r="L86" s="43">
        <v>45.2</v>
      </c>
    </row>
    <row r="87" spans="1:12" ht="15" x14ac:dyDescent="0.25">
      <c r="A87" s="23"/>
      <c r="B87" s="15"/>
      <c r="C87" s="11"/>
      <c r="D87" s="7" t="s">
        <v>28</v>
      </c>
      <c r="E87" s="42" t="s">
        <v>45</v>
      </c>
      <c r="F87" s="43">
        <v>180</v>
      </c>
      <c r="G87" s="43">
        <v>4</v>
      </c>
      <c r="H87" s="43">
        <v>6</v>
      </c>
      <c r="I87" s="43">
        <v>34</v>
      </c>
      <c r="J87" s="43">
        <v>205</v>
      </c>
      <c r="K87" s="44">
        <v>679</v>
      </c>
      <c r="L87" s="43">
        <v>11.3</v>
      </c>
    </row>
    <row r="88" spans="1:12" ht="15" x14ac:dyDescent="0.25">
      <c r="A88" s="23"/>
      <c r="B88" s="15"/>
      <c r="C88" s="11"/>
      <c r="D88" s="7" t="s">
        <v>29</v>
      </c>
      <c r="E88" s="42" t="s">
        <v>54</v>
      </c>
      <c r="F88" s="43">
        <v>200</v>
      </c>
      <c r="G88" s="43">
        <v>0</v>
      </c>
      <c r="H88" s="43">
        <v>0</v>
      </c>
      <c r="I88" s="43">
        <v>23</v>
      </c>
      <c r="J88" s="43">
        <v>93</v>
      </c>
      <c r="K88" s="44">
        <v>867</v>
      </c>
      <c r="L88" s="43">
        <v>6.1</v>
      </c>
    </row>
    <row r="89" spans="1:12" ht="15" x14ac:dyDescent="0.25">
      <c r="A89" s="23"/>
      <c r="B89" s="15"/>
      <c r="C89" s="11"/>
      <c r="D89" s="7" t="s">
        <v>30</v>
      </c>
      <c r="E89" s="42" t="s">
        <v>79</v>
      </c>
      <c r="F89" s="43">
        <v>60</v>
      </c>
      <c r="G89" s="43">
        <v>5</v>
      </c>
      <c r="H89" s="43">
        <v>1</v>
      </c>
      <c r="I89" s="43">
        <v>23</v>
      </c>
      <c r="J89" s="59">
        <v>120</v>
      </c>
      <c r="K89" s="44">
        <v>1</v>
      </c>
      <c r="L89" s="43">
        <v>7</v>
      </c>
    </row>
    <row r="90" spans="1:12" ht="15" x14ac:dyDescent="0.25">
      <c r="A90" s="23"/>
      <c r="B90" s="15"/>
      <c r="C90" s="11"/>
      <c r="D90" s="7" t="s">
        <v>31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6"/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4"/>
      <c r="B93" s="17"/>
      <c r="C93" s="8"/>
      <c r="D93" s="18" t="s">
        <v>32</v>
      </c>
      <c r="E93" s="9"/>
      <c r="F93" s="19">
        <f>SUM(F84:F92)</f>
        <v>890</v>
      </c>
      <c r="G93" s="19">
        <f t="shared" ref="G93" si="28">SUM(G84:G92)</f>
        <v>25</v>
      </c>
      <c r="H93" s="19">
        <f t="shared" ref="H93" si="29">SUM(H84:H92)</f>
        <v>23</v>
      </c>
      <c r="I93" s="19">
        <f t="shared" ref="I93" si="30">SUM(I84:I92)</f>
        <v>96</v>
      </c>
      <c r="J93" s="19">
        <f t="shared" ref="J93:L93" si="31">SUM(J84:J92)</f>
        <v>846</v>
      </c>
      <c r="K93" s="25"/>
      <c r="L93" s="19">
        <f t="shared" si="31"/>
        <v>125.99999999999999</v>
      </c>
    </row>
    <row r="94" spans="1:12" ht="15.75" customHeight="1" thickBot="1" x14ac:dyDescent="0.25">
      <c r="A94" s="29">
        <f>A77</f>
        <v>1</v>
      </c>
      <c r="B94" s="30">
        <f>B77</f>
        <v>5</v>
      </c>
      <c r="C94" s="52" t="s">
        <v>4</v>
      </c>
      <c r="D94" s="53"/>
      <c r="E94" s="31"/>
      <c r="F94" s="32">
        <f>F83+F93</f>
        <v>1560</v>
      </c>
      <c r="G94" s="32">
        <f t="shared" ref="G94" si="32">G83+G93</f>
        <v>41</v>
      </c>
      <c r="H94" s="32">
        <f t="shared" ref="H94" si="33">H83+H93</f>
        <v>47.3</v>
      </c>
      <c r="I94" s="32">
        <f t="shared" ref="I94" si="34">I83+I93</f>
        <v>1454</v>
      </c>
      <c r="J94" s="32">
        <f t="shared" ref="J94:L94" si="35">J83+J93</f>
        <v>1357</v>
      </c>
      <c r="K94" s="32"/>
      <c r="L94" s="32">
        <f t="shared" si="35"/>
        <v>223.39999999999998</v>
      </c>
    </row>
    <row r="95" spans="1:12" ht="15" x14ac:dyDescent="0.25">
      <c r="A95" s="20">
        <v>2</v>
      </c>
      <c r="B95" s="21">
        <v>1</v>
      </c>
      <c r="C95" s="22" t="s">
        <v>19</v>
      </c>
      <c r="D95" s="5" t="s">
        <v>20</v>
      </c>
      <c r="E95" s="61" t="s">
        <v>107</v>
      </c>
      <c r="F95" s="62">
        <v>250</v>
      </c>
      <c r="G95" s="62">
        <v>23</v>
      </c>
      <c r="H95" s="62">
        <v>13</v>
      </c>
      <c r="I95" s="62">
        <v>60</v>
      </c>
      <c r="J95" s="62">
        <v>410</v>
      </c>
      <c r="K95" s="63" t="s">
        <v>108</v>
      </c>
      <c r="L95" s="62">
        <v>61</v>
      </c>
    </row>
    <row r="96" spans="1:12" ht="15" x14ac:dyDescent="0.25">
      <c r="A96" s="23"/>
      <c r="B96" s="15"/>
      <c r="C96" s="11"/>
      <c r="D96" s="7" t="s">
        <v>21</v>
      </c>
      <c r="E96" s="65" t="s">
        <v>70</v>
      </c>
      <c r="F96" s="59">
        <v>200</v>
      </c>
      <c r="G96" s="59">
        <v>0</v>
      </c>
      <c r="H96" s="59">
        <v>0</v>
      </c>
      <c r="I96" s="59">
        <v>7</v>
      </c>
      <c r="J96" s="59">
        <v>28</v>
      </c>
      <c r="K96" s="66">
        <v>944</v>
      </c>
      <c r="L96" s="59">
        <v>4.5999999999999996</v>
      </c>
    </row>
    <row r="97" spans="1:12" ht="15" x14ac:dyDescent="0.25">
      <c r="A97" s="23"/>
      <c r="B97" s="15"/>
      <c r="C97" s="11"/>
      <c r="D97" s="7" t="s">
        <v>22</v>
      </c>
      <c r="E97" s="42" t="s">
        <v>102</v>
      </c>
      <c r="F97" s="43">
        <v>60</v>
      </c>
      <c r="G97" s="43">
        <v>9</v>
      </c>
      <c r="H97" s="43">
        <v>9.3000000000000007</v>
      </c>
      <c r="I97" s="43">
        <v>12</v>
      </c>
      <c r="J97" s="43">
        <v>116</v>
      </c>
      <c r="K97" s="44">
        <v>1</v>
      </c>
      <c r="L97" s="43">
        <v>10.7</v>
      </c>
    </row>
    <row r="98" spans="1:12" ht="15" x14ac:dyDescent="0.25">
      <c r="A98" s="23"/>
      <c r="B98" s="15"/>
      <c r="C98" s="11"/>
      <c r="D98" s="7" t="s">
        <v>23</v>
      </c>
      <c r="E98" s="42" t="s">
        <v>49</v>
      </c>
      <c r="F98" s="43">
        <v>100</v>
      </c>
      <c r="G98" s="43">
        <v>1</v>
      </c>
      <c r="H98" s="43">
        <v>1</v>
      </c>
      <c r="I98" s="43">
        <v>14</v>
      </c>
      <c r="J98" s="43">
        <v>61</v>
      </c>
      <c r="K98" s="44">
        <v>847</v>
      </c>
      <c r="L98" s="43">
        <v>28</v>
      </c>
    </row>
    <row r="99" spans="1:12" ht="15" x14ac:dyDescent="0.25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5" x14ac:dyDescent="0.25">
      <c r="A100" s="23"/>
      <c r="B100" s="15"/>
      <c r="C100" s="11"/>
      <c r="D100" s="6"/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4"/>
      <c r="B101" s="17"/>
      <c r="C101" s="8"/>
      <c r="D101" s="18" t="s">
        <v>32</v>
      </c>
      <c r="E101" s="9"/>
      <c r="F101" s="19">
        <f>SUM(F95:F100)</f>
        <v>610</v>
      </c>
      <c r="G101" s="19">
        <f>SUM(G95:G100)</f>
        <v>33</v>
      </c>
      <c r="H101" s="19">
        <f>SUM(H95:H100)</f>
        <v>23.3</v>
      </c>
      <c r="I101" s="19">
        <f>SUM(I95:I100)</f>
        <v>93</v>
      </c>
      <c r="J101" s="19">
        <f>SUM(J95:J100)</f>
        <v>615</v>
      </c>
      <c r="K101" s="25"/>
      <c r="L101" s="19">
        <f>SUM(L95:L100)</f>
        <v>104.3</v>
      </c>
    </row>
    <row r="102" spans="1:12" ht="15" x14ac:dyDescent="0.25">
      <c r="A102" s="26">
        <f>A95</f>
        <v>2</v>
      </c>
      <c r="B102" s="13">
        <v>1</v>
      </c>
      <c r="C102" s="10" t="s">
        <v>24</v>
      </c>
      <c r="D102" s="7" t="s">
        <v>25</v>
      </c>
      <c r="E102" s="42" t="s">
        <v>76</v>
      </c>
      <c r="F102" s="43">
        <v>100</v>
      </c>
      <c r="G102" s="43">
        <v>1</v>
      </c>
      <c r="H102" s="43">
        <v>0</v>
      </c>
      <c r="I102" s="43">
        <v>4</v>
      </c>
      <c r="J102" s="43">
        <v>15</v>
      </c>
      <c r="K102" s="44">
        <v>55</v>
      </c>
      <c r="L102" s="43">
        <v>12.5</v>
      </c>
    </row>
    <row r="103" spans="1:12" ht="15" x14ac:dyDescent="0.25">
      <c r="A103" s="23"/>
      <c r="B103" s="15"/>
      <c r="C103" s="11"/>
      <c r="D103" s="7" t="s">
        <v>26</v>
      </c>
      <c r="E103" s="42" t="s">
        <v>77</v>
      </c>
      <c r="F103" s="43">
        <v>250</v>
      </c>
      <c r="G103" s="43">
        <v>10</v>
      </c>
      <c r="H103" s="43">
        <v>4</v>
      </c>
      <c r="I103" s="43">
        <v>25</v>
      </c>
      <c r="J103" s="43">
        <v>208</v>
      </c>
      <c r="K103" s="44">
        <v>206</v>
      </c>
      <c r="L103" s="43">
        <v>21.1</v>
      </c>
    </row>
    <row r="104" spans="1:12" ht="15" x14ac:dyDescent="0.25">
      <c r="A104" s="23"/>
      <c r="B104" s="15"/>
      <c r="C104" s="11"/>
      <c r="D104" s="7" t="s">
        <v>27</v>
      </c>
      <c r="E104" s="42" t="s">
        <v>78</v>
      </c>
      <c r="F104" s="43">
        <v>100</v>
      </c>
      <c r="G104" s="43">
        <v>20</v>
      </c>
      <c r="H104" s="43">
        <v>7</v>
      </c>
      <c r="I104" s="43">
        <v>4</v>
      </c>
      <c r="J104" s="43">
        <v>160</v>
      </c>
      <c r="K104" s="44">
        <v>667</v>
      </c>
      <c r="L104" s="43">
        <v>44</v>
      </c>
    </row>
    <row r="105" spans="1:12" ht="15" x14ac:dyDescent="0.25">
      <c r="A105" s="23"/>
      <c r="B105" s="15"/>
      <c r="C105" s="11"/>
      <c r="D105" s="7" t="s">
        <v>28</v>
      </c>
      <c r="E105" s="42" t="s">
        <v>75</v>
      </c>
      <c r="F105" s="43">
        <v>200</v>
      </c>
      <c r="G105" s="43">
        <v>13</v>
      </c>
      <c r="H105" s="43">
        <v>9</v>
      </c>
      <c r="I105" s="43">
        <v>58</v>
      </c>
      <c r="J105" s="43">
        <v>330</v>
      </c>
      <c r="K105" s="44">
        <v>378</v>
      </c>
      <c r="L105" s="43">
        <v>16</v>
      </c>
    </row>
    <row r="106" spans="1:12" ht="15" x14ac:dyDescent="0.25">
      <c r="A106" s="23"/>
      <c r="B106" s="15"/>
      <c r="C106" s="11"/>
      <c r="D106" s="7" t="s">
        <v>29</v>
      </c>
      <c r="E106" s="42" t="s">
        <v>70</v>
      </c>
      <c r="F106" s="43">
        <v>200</v>
      </c>
      <c r="G106" s="43">
        <v>0</v>
      </c>
      <c r="H106" s="43">
        <v>0</v>
      </c>
      <c r="I106" s="43">
        <v>7</v>
      </c>
      <c r="J106" s="43">
        <v>28</v>
      </c>
      <c r="K106" s="44">
        <v>944</v>
      </c>
      <c r="L106" s="43">
        <v>4.5999999999999996</v>
      </c>
    </row>
    <row r="107" spans="1:12" ht="15" x14ac:dyDescent="0.25">
      <c r="A107" s="23"/>
      <c r="B107" s="15"/>
      <c r="C107" s="11"/>
      <c r="D107" s="7" t="s">
        <v>30</v>
      </c>
      <c r="E107" s="42" t="s">
        <v>79</v>
      </c>
      <c r="F107" s="43">
        <v>60</v>
      </c>
      <c r="G107" s="43">
        <v>5</v>
      </c>
      <c r="H107" s="43">
        <v>1</v>
      </c>
      <c r="I107" s="43">
        <v>23</v>
      </c>
      <c r="J107" s="59">
        <v>120</v>
      </c>
      <c r="K107" s="44">
        <v>1</v>
      </c>
      <c r="L107" s="43">
        <v>7</v>
      </c>
    </row>
    <row r="108" spans="1:12" ht="15" x14ac:dyDescent="0.25">
      <c r="A108" s="23"/>
      <c r="B108" s="15"/>
      <c r="C108" s="11"/>
      <c r="D108" s="7" t="s">
        <v>31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32</v>
      </c>
      <c r="E111" s="9"/>
      <c r="F111" s="19">
        <f>SUM(F102:F110)</f>
        <v>910</v>
      </c>
      <c r="G111" s="19">
        <f t="shared" ref="G111:J111" si="36">SUM(G102:G110)</f>
        <v>49</v>
      </c>
      <c r="H111" s="19">
        <f t="shared" si="36"/>
        <v>21</v>
      </c>
      <c r="I111" s="19">
        <f t="shared" si="36"/>
        <v>121</v>
      </c>
      <c r="J111" s="19">
        <f t="shared" si="36"/>
        <v>861</v>
      </c>
      <c r="K111" s="25"/>
      <c r="L111" s="19">
        <f t="shared" ref="L111" si="37">SUM(L102:L110)</f>
        <v>105.19999999999999</v>
      </c>
    </row>
    <row r="112" spans="1:12" ht="15.75" thickBot="1" x14ac:dyDescent="0.25">
      <c r="A112" s="29">
        <f>A95</f>
        <v>2</v>
      </c>
      <c r="B112" s="30">
        <f>B95</f>
        <v>1</v>
      </c>
      <c r="C112" s="52" t="s">
        <v>4</v>
      </c>
      <c r="D112" s="53"/>
      <c r="E112" s="31"/>
      <c r="F112" s="32">
        <f>F101+F111</f>
        <v>1520</v>
      </c>
      <c r="G112" s="32">
        <f t="shared" ref="G112" si="38">G101+G111</f>
        <v>82</v>
      </c>
      <c r="H112" s="32">
        <f t="shared" ref="H112" si="39">H101+H111</f>
        <v>44.3</v>
      </c>
      <c r="I112" s="32">
        <f t="shared" ref="I112" si="40">I101+I111</f>
        <v>214</v>
      </c>
      <c r="J112" s="32">
        <f t="shared" ref="J112:L112" si="41">J101+J111</f>
        <v>1476</v>
      </c>
      <c r="K112" s="32"/>
      <c r="L112" s="32">
        <f t="shared" si="41"/>
        <v>209.5</v>
      </c>
    </row>
    <row r="113" spans="1:12" ht="15" x14ac:dyDescent="0.25">
      <c r="A113" s="14">
        <v>2</v>
      </c>
      <c r="B113" s="15">
        <v>2</v>
      </c>
      <c r="C113" s="22" t="s">
        <v>19</v>
      </c>
      <c r="D113" s="5" t="s">
        <v>20</v>
      </c>
      <c r="E113" s="39" t="s">
        <v>81</v>
      </c>
      <c r="F113" s="40">
        <v>200</v>
      </c>
      <c r="G113" s="40">
        <v>9</v>
      </c>
      <c r="H113" s="40">
        <v>12</v>
      </c>
      <c r="I113" s="40">
        <v>45</v>
      </c>
      <c r="J113" s="40">
        <v>319</v>
      </c>
      <c r="K113" s="41">
        <v>378</v>
      </c>
      <c r="L113" s="40">
        <v>29</v>
      </c>
    </row>
    <row r="114" spans="1:12" ht="15" x14ac:dyDescent="0.25">
      <c r="A114" s="14"/>
      <c r="B114" s="15"/>
      <c r="C114" s="11"/>
      <c r="D114" s="7" t="s">
        <v>21</v>
      </c>
      <c r="E114" s="42" t="s">
        <v>80</v>
      </c>
      <c r="F114" s="43">
        <v>200</v>
      </c>
      <c r="G114" s="43">
        <v>2</v>
      </c>
      <c r="H114" s="43">
        <v>1</v>
      </c>
      <c r="I114" s="43">
        <v>9</v>
      </c>
      <c r="J114" s="43">
        <v>53</v>
      </c>
      <c r="K114" s="44">
        <v>945</v>
      </c>
      <c r="L114" s="43">
        <v>13.3</v>
      </c>
    </row>
    <row r="115" spans="1:12" ht="15" x14ac:dyDescent="0.25">
      <c r="A115" s="14"/>
      <c r="B115" s="15"/>
      <c r="C115" s="11"/>
      <c r="D115" s="7" t="s">
        <v>22</v>
      </c>
      <c r="E115" s="42" t="s">
        <v>101</v>
      </c>
      <c r="F115" s="43">
        <v>60</v>
      </c>
      <c r="G115" s="43">
        <v>9</v>
      </c>
      <c r="H115" s="43">
        <v>9.3000000000000007</v>
      </c>
      <c r="I115" s="43">
        <v>13</v>
      </c>
      <c r="J115" s="43">
        <v>167</v>
      </c>
      <c r="K115" s="44">
        <v>1</v>
      </c>
      <c r="L115" s="43">
        <v>35</v>
      </c>
    </row>
    <row r="116" spans="1:12" ht="15" x14ac:dyDescent="0.25">
      <c r="A116" s="14"/>
      <c r="B116" s="15"/>
      <c r="C116" s="11"/>
      <c r="D116" s="7" t="s">
        <v>23</v>
      </c>
      <c r="E116" s="42" t="s">
        <v>41</v>
      </c>
      <c r="F116" s="43">
        <v>150</v>
      </c>
      <c r="G116" s="43">
        <v>1</v>
      </c>
      <c r="H116" s="43">
        <v>1</v>
      </c>
      <c r="I116" s="43">
        <v>14</v>
      </c>
      <c r="J116" s="43">
        <v>61</v>
      </c>
      <c r="K116" s="44">
        <v>847</v>
      </c>
      <c r="L116" s="43">
        <v>30</v>
      </c>
    </row>
    <row r="117" spans="1:12" ht="15" x14ac:dyDescent="0.25">
      <c r="A117" s="14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14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16"/>
      <c r="B119" s="17"/>
      <c r="C119" s="8"/>
      <c r="D119" s="18" t="s">
        <v>32</v>
      </c>
      <c r="E119" s="9"/>
      <c r="F119" s="19">
        <f>SUM(F113:F118)</f>
        <v>610</v>
      </c>
      <c r="G119" s="19">
        <f>SUM(G113:G118)</f>
        <v>21</v>
      </c>
      <c r="H119" s="19">
        <f>SUM(H113:H118)</f>
        <v>23.3</v>
      </c>
      <c r="I119" s="19">
        <f>SUM(I113:I118)</f>
        <v>81</v>
      </c>
      <c r="J119" s="19">
        <f>SUM(J113:J118)</f>
        <v>600</v>
      </c>
      <c r="K119" s="25"/>
      <c r="L119" s="19">
        <f>SUM(L113:L118)</f>
        <v>107.3</v>
      </c>
    </row>
    <row r="120" spans="1:12" ht="15" x14ac:dyDescent="0.25">
      <c r="A120" s="13">
        <f>A113</f>
        <v>2</v>
      </c>
      <c r="B120" s="13">
        <f>B113</f>
        <v>2</v>
      </c>
      <c r="C120" s="10" t="s">
        <v>24</v>
      </c>
      <c r="D120" s="7" t="s">
        <v>25</v>
      </c>
      <c r="E120" s="42" t="s">
        <v>82</v>
      </c>
      <c r="F120" s="43">
        <v>100</v>
      </c>
      <c r="G120" s="43">
        <v>1</v>
      </c>
      <c r="H120" s="43">
        <v>7</v>
      </c>
      <c r="I120" s="43">
        <v>6</v>
      </c>
      <c r="J120" s="43">
        <v>92</v>
      </c>
      <c r="K120" s="44">
        <v>100</v>
      </c>
      <c r="L120" s="43">
        <v>12</v>
      </c>
    </row>
    <row r="121" spans="1:12" ht="15" x14ac:dyDescent="0.25">
      <c r="A121" s="14"/>
      <c r="B121" s="15"/>
      <c r="C121" s="11"/>
      <c r="D121" s="7" t="s">
        <v>26</v>
      </c>
      <c r="E121" s="42" t="s">
        <v>83</v>
      </c>
      <c r="F121" s="43">
        <v>250</v>
      </c>
      <c r="G121" s="43">
        <v>9</v>
      </c>
      <c r="H121" s="43">
        <v>3</v>
      </c>
      <c r="I121" s="43">
        <v>17</v>
      </c>
      <c r="J121" s="43">
        <v>131</v>
      </c>
      <c r="K121" s="44">
        <v>209</v>
      </c>
      <c r="L121" s="43">
        <v>26.3</v>
      </c>
    </row>
    <row r="122" spans="1:12" ht="15" x14ac:dyDescent="0.25">
      <c r="A122" s="14"/>
      <c r="B122" s="15"/>
      <c r="C122" s="11"/>
      <c r="D122" s="7" t="s">
        <v>27</v>
      </c>
      <c r="E122" s="42" t="s">
        <v>84</v>
      </c>
      <c r="F122" s="43">
        <v>100</v>
      </c>
      <c r="G122" s="43">
        <v>4</v>
      </c>
      <c r="H122" s="43">
        <v>8</v>
      </c>
      <c r="I122" s="43">
        <v>32</v>
      </c>
      <c r="J122" s="43">
        <v>154</v>
      </c>
      <c r="K122" s="44">
        <v>486</v>
      </c>
      <c r="L122" s="43">
        <v>32</v>
      </c>
    </row>
    <row r="123" spans="1:12" ht="15" x14ac:dyDescent="0.25">
      <c r="A123" s="14"/>
      <c r="B123" s="15"/>
      <c r="C123" s="11"/>
      <c r="D123" s="7" t="s">
        <v>28</v>
      </c>
      <c r="E123" s="42" t="s">
        <v>55</v>
      </c>
      <c r="F123" s="43">
        <v>200</v>
      </c>
      <c r="G123" s="43">
        <v>4</v>
      </c>
      <c r="H123" s="43">
        <v>8</v>
      </c>
      <c r="I123" s="43">
        <v>32</v>
      </c>
      <c r="J123" s="43">
        <v>211</v>
      </c>
      <c r="K123" s="44">
        <v>299</v>
      </c>
      <c r="L123" s="43">
        <v>24.3</v>
      </c>
    </row>
    <row r="124" spans="1:12" ht="15" x14ac:dyDescent="0.25">
      <c r="A124" s="14"/>
      <c r="B124" s="15"/>
      <c r="C124" s="11"/>
      <c r="D124" s="7" t="s">
        <v>29</v>
      </c>
      <c r="E124" s="42" t="s">
        <v>85</v>
      </c>
      <c r="F124" s="43">
        <v>200</v>
      </c>
      <c r="G124" s="43">
        <v>0</v>
      </c>
      <c r="H124" s="43">
        <v>0</v>
      </c>
      <c r="I124" s="43">
        <v>23</v>
      </c>
      <c r="J124" s="43">
        <v>93</v>
      </c>
      <c r="K124" s="44">
        <v>867</v>
      </c>
      <c r="L124" s="43">
        <v>10</v>
      </c>
    </row>
    <row r="125" spans="1:12" ht="15" x14ac:dyDescent="0.25">
      <c r="A125" s="14"/>
      <c r="B125" s="15"/>
      <c r="C125" s="11"/>
      <c r="D125" s="7" t="s">
        <v>30</v>
      </c>
      <c r="E125" s="42" t="s">
        <v>79</v>
      </c>
      <c r="F125" s="43">
        <v>60</v>
      </c>
      <c r="G125" s="43">
        <v>5</v>
      </c>
      <c r="H125" s="43">
        <v>1</v>
      </c>
      <c r="I125" s="43">
        <v>23</v>
      </c>
      <c r="J125" s="59">
        <v>120</v>
      </c>
      <c r="K125" s="44">
        <v>1</v>
      </c>
      <c r="L125" s="43">
        <v>7</v>
      </c>
    </row>
    <row r="126" spans="1:12" ht="15" x14ac:dyDescent="0.25">
      <c r="A126" s="14"/>
      <c r="B126" s="15"/>
      <c r="C126" s="11"/>
      <c r="D126" s="7" t="s">
        <v>31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4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6"/>
      <c r="B129" s="17"/>
      <c r="C129" s="8"/>
      <c r="D129" s="18" t="s">
        <v>32</v>
      </c>
      <c r="E129" s="9"/>
      <c r="F129" s="19">
        <f>SUM(F120:F128)</f>
        <v>910</v>
      </c>
      <c r="G129" s="19">
        <f t="shared" ref="G129:J129" si="42">SUM(G120:G128)</f>
        <v>23</v>
      </c>
      <c r="H129" s="19">
        <f t="shared" si="42"/>
        <v>27</v>
      </c>
      <c r="I129" s="19">
        <f t="shared" si="42"/>
        <v>133</v>
      </c>
      <c r="J129" s="19">
        <f t="shared" si="42"/>
        <v>801</v>
      </c>
      <c r="K129" s="25"/>
      <c r="L129" s="19">
        <f t="shared" ref="L129" si="43">SUM(L120:L128)</f>
        <v>111.6</v>
      </c>
    </row>
    <row r="130" spans="1:12" ht="15.75" thickBot="1" x14ac:dyDescent="0.25">
      <c r="A130" s="33">
        <f>A113</f>
        <v>2</v>
      </c>
      <c r="B130" s="33">
        <f>B113</f>
        <v>2</v>
      </c>
      <c r="C130" s="52" t="s">
        <v>4</v>
      </c>
      <c r="D130" s="53"/>
      <c r="E130" s="31"/>
      <c r="F130" s="32">
        <f>F119+F129</f>
        <v>1520</v>
      </c>
      <c r="G130" s="32">
        <f t="shared" ref="G130" si="44">G119+G129</f>
        <v>44</v>
      </c>
      <c r="H130" s="32">
        <f t="shared" ref="H130" si="45">H119+H129</f>
        <v>50.3</v>
      </c>
      <c r="I130" s="32">
        <f t="shared" ref="I130" si="46">I119+I129</f>
        <v>214</v>
      </c>
      <c r="J130" s="32">
        <f t="shared" ref="J130:L130" si="47">J119+J129</f>
        <v>1401</v>
      </c>
      <c r="K130" s="32"/>
      <c r="L130" s="32">
        <f t="shared" si="47"/>
        <v>218.89999999999998</v>
      </c>
    </row>
    <row r="131" spans="1:12" ht="15" x14ac:dyDescent="0.25">
      <c r="A131" s="20">
        <v>2</v>
      </c>
      <c r="B131" s="21">
        <v>3</v>
      </c>
      <c r="C131" s="22" t="s">
        <v>19</v>
      </c>
      <c r="D131" s="5" t="s">
        <v>20</v>
      </c>
      <c r="E131" s="39" t="s">
        <v>86</v>
      </c>
      <c r="F131" s="40">
        <v>200</v>
      </c>
      <c r="G131" s="40">
        <v>15</v>
      </c>
      <c r="H131" s="40">
        <v>22</v>
      </c>
      <c r="I131" s="40">
        <v>7</v>
      </c>
      <c r="J131" s="40">
        <v>281</v>
      </c>
      <c r="K131" s="41">
        <v>448</v>
      </c>
      <c r="L131" s="40">
        <v>40</v>
      </c>
    </row>
    <row r="132" spans="1:12" ht="15" x14ac:dyDescent="0.25">
      <c r="A132" s="23"/>
      <c r="B132" s="15"/>
      <c r="C132" s="11"/>
      <c r="D132" s="7" t="s">
        <v>21</v>
      </c>
      <c r="E132" s="42" t="s">
        <v>87</v>
      </c>
      <c r="F132" s="43">
        <v>200</v>
      </c>
      <c r="G132" s="43">
        <v>4</v>
      </c>
      <c r="H132" s="43">
        <v>3</v>
      </c>
      <c r="I132" s="43">
        <v>23</v>
      </c>
      <c r="J132" s="43">
        <v>134</v>
      </c>
      <c r="K132" s="44">
        <v>960</v>
      </c>
      <c r="L132" s="43">
        <v>20</v>
      </c>
    </row>
    <row r="133" spans="1:12" ht="15.75" customHeight="1" x14ac:dyDescent="0.25">
      <c r="A133" s="23"/>
      <c r="B133" s="15"/>
      <c r="C133" s="11"/>
      <c r="D133" s="7" t="s">
        <v>22</v>
      </c>
      <c r="E133" s="42" t="s">
        <v>103</v>
      </c>
      <c r="F133" s="43">
        <v>40</v>
      </c>
      <c r="G133" s="43">
        <v>2</v>
      </c>
      <c r="H133" s="43">
        <v>8.3000000000000007</v>
      </c>
      <c r="I133" s="43">
        <v>12</v>
      </c>
      <c r="J133" s="43">
        <v>133</v>
      </c>
      <c r="K133" s="44">
        <v>1</v>
      </c>
      <c r="L133" s="43">
        <v>16.2</v>
      </c>
    </row>
    <row r="134" spans="1:12" ht="15" x14ac:dyDescent="0.25">
      <c r="A134" s="23"/>
      <c r="B134" s="15"/>
      <c r="C134" s="11"/>
      <c r="D134" s="7" t="s">
        <v>23</v>
      </c>
      <c r="E134" s="42" t="s">
        <v>49</v>
      </c>
      <c r="F134" s="43">
        <v>100</v>
      </c>
      <c r="G134" s="43">
        <v>1</v>
      </c>
      <c r="H134" s="43">
        <v>1</v>
      </c>
      <c r="I134" s="43">
        <v>14</v>
      </c>
      <c r="J134" s="43">
        <v>61</v>
      </c>
      <c r="K134" s="44">
        <v>847</v>
      </c>
      <c r="L134" s="43">
        <v>28</v>
      </c>
    </row>
    <row r="135" spans="1:12" ht="15" x14ac:dyDescent="0.25">
      <c r="A135" s="23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23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24"/>
      <c r="B137" s="17"/>
      <c r="C137" s="8"/>
      <c r="D137" s="18" t="s">
        <v>32</v>
      </c>
      <c r="E137" s="9"/>
      <c r="F137" s="19">
        <f>SUM(F131:F136)</f>
        <v>540</v>
      </c>
      <c r="G137" s="19">
        <f>SUM(G131:G136)</f>
        <v>22</v>
      </c>
      <c r="H137" s="19">
        <f>SUM(H131:H136)</f>
        <v>34.299999999999997</v>
      </c>
      <c r="I137" s="19">
        <f>SUM(I131:I136)</f>
        <v>56</v>
      </c>
      <c r="J137" s="19">
        <f>SUM(J131:J136)</f>
        <v>609</v>
      </c>
      <c r="K137" s="25"/>
      <c r="L137" s="19">
        <f>SUM(L131:L136)</f>
        <v>104.2</v>
      </c>
    </row>
    <row r="138" spans="1:12" ht="15" x14ac:dyDescent="0.25">
      <c r="A138" s="26">
        <f>A131</f>
        <v>2</v>
      </c>
      <c r="B138" s="13">
        <f>B131</f>
        <v>3</v>
      </c>
      <c r="C138" s="10" t="s">
        <v>24</v>
      </c>
      <c r="D138" s="7" t="s">
        <v>25</v>
      </c>
      <c r="E138" s="42" t="s">
        <v>88</v>
      </c>
      <c r="F138" s="43">
        <v>100</v>
      </c>
      <c r="G138" s="43">
        <v>0</v>
      </c>
      <c r="H138" s="43">
        <v>0</v>
      </c>
      <c r="I138" s="43">
        <v>3</v>
      </c>
      <c r="J138" s="43">
        <v>23</v>
      </c>
      <c r="K138" s="44">
        <v>58</v>
      </c>
      <c r="L138" s="43">
        <v>15</v>
      </c>
    </row>
    <row r="139" spans="1:12" ht="15" x14ac:dyDescent="0.25">
      <c r="A139" s="23"/>
      <c r="B139" s="15"/>
      <c r="C139" s="11"/>
      <c r="D139" s="7" t="s">
        <v>26</v>
      </c>
      <c r="E139" s="42" t="s">
        <v>59</v>
      </c>
      <c r="F139" s="43">
        <v>250</v>
      </c>
      <c r="G139" s="43">
        <v>7</v>
      </c>
      <c r="H139" s="43">
        <v>4</v>
      </c>
      <c r="I139" s="43">
        <v>19</v>
      </c>
      <c r="J139" s="43">
        <v>189</v>
      </c>
      <c r="K139" s="44">
        <v>209</v>
      </c>
      <c r="L139" s="43">
        <v>23</v>
      </c>
    </row>
    <row r="140" spans="1:12" ht="15" x14ac:dyDescent="0.25">
      <c r="A140" s="23"/>
      <c r="B140" s="15"/>
      <c r="C140" s="11"/>
      <c r="D140" s="7" t="s">
        <v>27</v>
      </c>
      <c r="E140" s="42" t="s">
        <v>52</v>
      </c>
      <c r="F140" s="43">
        <v>100</v>
      </c>
      <c r="G140" s="43">
        <v>15</v>
      </c>
      <c r="H140" s="43">
        <v>13</v>
      </c>
      <c r="I140" s="43">
        <v>12</v>
      </c>
      <c r="J140" s="43">
        <v>223</v>
      </c>
      <c r="K140" s="44">
        <v>608</v>
      </c>
      <c r="L140" s="43">
        <v>60</v>
      </c>
    </row>
    <row r="141" spans="1:12" ht="15" x14ac:dyDescent="0.25">
      <c r="A141" s="23"/>
      <c r="B141" s="15"/>
      <c r="C141" s="11"/>
      <c r="D141" s="7" t="s">
        <v>28</v>
      </c>
      <c r="E141" s="42" t="s">
        <v>89</v>
      </c>
      <c r="F141" s="43">
        <v>200</v>
      </c>
      <c r="G141" s="43">
        <v>4</v>
      </c>
      <c r="H141" s="43">
        <v>5</v>
      </c>
      <c r="I141" s="43">
        <v>38</v>
      </c>
      <c r="J141" s="43">
        <v>214</v>
      </c>
      <c r="K141" s="44">
        <v>682</v>
      </c>
      <c r="L141" s="43">
        <v>15.4</v>
      </c>
    </row>
    <row r="142" spans="1:12" ht="15" x14ac:dyDescent="0.25">
      <c r="A142" s="23"/>
      <c r="B142" s="15"/>
      <c r="C142" s="11"/>
      <c r="D142" s="7" t="s">
        <v>29</v>
      </c>
      <c r="E142" s="42" t="s">
        <v>64</v>
      </c>
      <c r="F142" s="43">
        <v>200</v>
      </c>
      <c r="G142" s="43">
        <v>4</v>
      </c>
      <c r="H142" s="43">
        <v>4</v>
      </c>
      <c r="I142" s="43">
        <v>11</v>
      </c>
      <c r="J142" s="43">
        <v>91</v>
      </c>
      <c r="K142" s="44">
        <v>958</v>
      </c>
      <c r="L142" s="43">
        <v>16.5</v>
      </c>
    </row>
    <row r="143" spans="1:12" ht="15" x14ac:dyDescent="0.25">
      <c r="A143" s="23"/>
      <c r="B143" s="15"/>
      <c r="C143" s="11"/>
      <c r="D143" s="7" t="s">
        <v>30</v>
      </c>
      <c r="E143" s="42" t="s">
        <v>79</v>
      </c>
      <c r="F143" s="43">
        <v>60</v>
      </c>
      <c r="G143" s="43">
        <v>5</v>
      </c>
      <c r="H143" s="43">
        <v>1</v>
      </c>
      <c r="I143" s="43">
        <v>23</v>
      </c>
      <c r="J143" s="59">
        <v>120</v>
      </c>
      <c r="K143" s="44">
        <v>1</v>
      </c>
      <c r="L143" s="43">
        <v>7</v>
      </c>
    </row>
    <row r="144" spans="1:12" ht="15" x14ac:dyDescent="0.25">
      <c r="A144" s="23"/>
      <c r="B144" s="15"/>
      <c r="C144" s="11"/>
      <c r="D144" s="7" t="s">
        <v>31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4"/>
      <c r="B147" s="17"/>
      <c r="C147" s="8"/>
      <c r="D147" s="18" t="s">
        <v>32</v>
      </c>
      <c r="E147" s="9"/>
      <c r="F147" s="19">
        <f>SUM(F138:F146)</f>
        <v>910</v>
      </c>
      <c r="G147" s="19">
        <f t="shared" ref="G147:J147" si="48">SUM(G138:G146)</f>
        <v>35</v>
      </c>
      <c r="H147" s="19">
        <f t="shared" si="48"/>
        <v>27</v>
      </c>
      <c r="I147" s="19">
        <f t="shared" si="48"/>
        <v>106</v>
      </c>
      <c r="J147" s="19">
        <f t="shared" si="48"/>
        <v>860</v>
      </c>
      <c r="K147" s="25"/>
      <c r="L147" s="19">
        <f t="shared" ref="L147" si="49">SUM(L138:L146)</f>
        <v>136.9</v>
      </c>
    </row>
    <row r="148" spans="1:12" ht="15.75" thickBot="1" x14ac:dyDescent="0.25">
      <c r="A148" s="29">
        <f>A131</f>
        <v>2</v>
      </c>
      <c r="B148" s="30">
        <f>B131</f>
        <v>3</v>
      </c>
      <c r="C148" s="52" t="s">
        <v>4</v>
      </c>
      <c r="D148" s="53"/>
      <c r="E148" s="31"/>
      <c r="F148" s="32">
        <f>F137+F147</f>
        <v>1450</v>
      </c>
      <c r="G148" s="32">
        <f t="shared" ref="G148" si="50">G137+G147</f>
        <v>57</v>
      </c>
      <c r="H148" s="32">
        <f t="shared" ref="H148" si="51">H137+H147</f>
        <v>61.3</v>
      </c>
      <c r="I148" s="32">
        <f t="shared" ref="I148" si="52">I137+I147</f>
        <v>162</v>
      </c>
      <c r="J148" s="32">
        <f t="shared" ref="J148:L148" si="53">J137+J147</f>
        <v>1469</v>
      </c>
      <c r="K148" s="32"/>
      <c r="L148" s="32">
        <f t="shared" si="53"/>
        <v>241.10000000000002</v>
      </c>
    </row>
    <row r="149" spans="1:12" ht="15" x14ac:dyDescent="0.25">
      <c r="A149" s="20">
        <v>2</v>
      </c>
      <c r="B149" s="21">
        <v>4</v>
      </c>
      <c r="C149" s="22" t="s">
        <v>19</v>
      </c>
      <c r="D149" s="5" t="s">
        <v>20</v>
      </c>
      <c r="E149" s="42" t="s">
        <v>109</v>
      </c>
      <c r="F149" s="43">
        <v>210</v>
      </c>
      <c r="G149" s="43">
        <v>13</v>
      </c>
      <c r="H149" s="43">
        <v>7</v>
      </c>
      <c r="I149" s="43">
        <v>35</v>
      </c>
      <c r="J149" s="43">
        <v>310</v>
      </c>
      <c r="K149" s="44" t="s">
        <v>110</v>
      </c>
      <c r="L149" s="43">
        <v>77.5</v>
      </c>
    </row>
    <row r="150" spans="1:12" ht="15" x14ac:dyDescent="0.25">
      <c r="A150" s="23"/>
      <c r="B150" s="15"/>
      <c r="C150" s="11"/>
      <c r="D150" s="7" t="s">
        <v>21</v>
      </c>
      <c r="E150" s="42" t="s">
        <v>64</v>
      </c>
      <c r="F150" s="43">
        <v>200</v>
      </c>
      <c r="G150" s="43">
        <v>4</v>
      </c>
      <c r="H150" s="43">
        <v>4</v>
      </c>
      <c r="I150" s="43">
        <v>11</v>
      </c>
      <c r="J150" s="43">
        <v>91</v>
      </c>
      <c r="K150" s="44">
        <v>958</v>
      </c>
      <c r="L150" s="43">
        <v>18</v>
      </c>
    </row>
    <row r="151" spans="1:12" ht="15" x14ac:dyDescent="0.25">
      <c r="A151" s="23"/>
      <c r="B151" s="15"/>
      <c r="C151" s="11"/>
      <c r="D151" s="7" t="s">
        <v>22</v>
      </c>
      <c r="E151" s="42" t="s">
        <v>40</v>
      </c>
      <c r="F151" s="43">
        <v>30</v>
      </c>
      <c r="G151" s="43">
        <v>2</v>
      </c>
      <c r="H151" s="43">
        <v>0.3</v>
      </c>
      <c r="I151" s="43">
        <v>12</v>
      </c>
      <c r="J151" s="43">
        <v>60</v>
      </c>
      <c r="K151" s="44">
        <v>1</v>
      </c>
      <c r="L151" s="43">
        <v>3.5</v>
      </c>
    </row>
    <row r="152" spans="1:12" ht="15.75" thickBot="1" x14ac:dyDescent="0.3">
      <c r="A152" s="23"/>
      <c r="B152" s="15"/>
      <c r="C152" s="11"/>
      <c r="D152" s="6" t="s">
        <v>25</v>
      </c>
      <c r="E152" s="42" t="s">
        <v>57</v>
      </c>
      <c r="F152" s="43">
        <v>60</v>
      </c>
      <c r="G152" s="43">
        <v>0</v>
      </c>
      <c r="H152" s="43">
        <v>0</v>
      </c>
      <c r="I152" s="43">
        <v>18</v>
      </c>
      <c r="J152" s="43">
        <v>9</v>
      </c>
      <c r="K152" s="44">
        <v>53</v>
      </c>
      <c r="L152" s="43">
        <v>13</v>
      </c>
    </row>
    <row r="153" spans="1:12" ht="15" x14ac:dyDescent="0.25">
      <c r="A153" s="23"/>
      <c r="B153" s="15"/>
      <c r="C153" s="11"/>
      <c r="D153" s="6"/>
      <c r="E153" s="39"/>
      <c r="F153" s="40"/>
      <c r="G153" s="40"/>
      <c r="H153" s="40"/>
      <c r="I153" s="40"/>
      <c r="J153" s="40"/>
      <c r="K153" s="41"/>
      <c r="L153" s="40"/>
    </row>
    <row r="154" spans="1:12" ht="15" x14ac:dyDescent="0.25">
      <c r="A154" s="24"/>
      <c r="B154" s="17"/>
      <c r="C154" s="8"/>
      <c r="D154" s="18" t="s">
        <v>32</v>
      </c>
      <c r="E154" s="9"/>
      <c r="F154" s="19">
        <f>SUM(F149:F153)</f>
        <v>500</v>
      </c>
      <c r="G154" s="19">
        <f>SUM(G149:G153)</f>
        <v>19</v>
      </c>
      <c r="H154" s="19">
        <f>SUM(H149:H153)</f>
        <v>11.3</v>
      </c>
      <c r="I154" s="19">
        <f>SUM(I149:I153)</f>
        <v>76</v>
      </c>
      <c r="J154" s="58">
        <f>SUM(J149:J153)</f>
        <v>470</v>
      </c>
      <c r="K154" s="25"/>
      <c r="L154" s="19">
        <f>SUM(L149:L153)</f>
        <v>112</v>
      </c>
    </row>
    <row r="155" spans="1:12" ht="15" x14ac:dyDescent="0.25">
      <c r="A155" s="26">
        <f>A149</f>
        <v>2</v>
      </c>
      <c r="B155" s="13">
        <f>B149</f>
        <v>4</v>
      </c>
      <c r="C155" s="10" t="s">
        <v>24</v>
      </c>
      <c r="D155" s="7" t="s">
        <v>25</v>
      </c>
      <c r="E155" s="42" t="s">
        <v>42</v>
      </c>
      <c r="F155" s="43">
        <v>100</v>
      </c>
      <c r="G155" s="43">
        <v>1</v>
      </c>
      <c r="H155" s="43">
        <v>6</v>
      </c>
      <c r="I155" s="43">
        <v>8</v>
      </c>
      <c r="J155" s="43">
        <v>111</v>
      </c>
      <c r="K155" s="44">
        <v>79</v>
      </c>
      <c r="L155" s="43">
        <v>7.9</v>
      </c>
    </row>
    <row r="156" spans="1:12" ht="15" x14ac:dyDescent="0.25">
      <c r="A156" s="23"/>
      <c r="B156" s="15"/>
      <c r="C156" s="11"/>
      <c r="D156" s="7" t="s">
        <v>26</v>
      </c>
      <c r="E156" s="42" t="s">
        <v>91</v>
      </c>
      <c r="F156" s="43">
        <v>250</v>
      </c>
      <c r="G156" s="43">
        <v>2</v>
      </c>
      <c r="H156" s="43">
        <v>5</v>
      </c>
      <c r="I156" s="43">
        <v>13</v>
      </c>
      <c r="J156" s="43">
        <v>210</v>
      </c>
      <c r="K156" s="44">
        <v>196</v>
      </c>
      <c r="L156" s="43">
        <v>27</v>
      </c>
    </row>
    <row r="157" spans="1:12" ht="15.75" thickBot="1" x14ac:dyDescent="0.3">
      <c r="A157" s="23"/>
      <c r="B157" s="15"/>
      <c r="C157" s="11"/>
      <c r="D157" s="7" t="s">
        <v>27</v>
      </c>
      <c r="E157" s="42" t="s">
        <v>67</v>
      </c>
      <c r="F157" s="43">
        <v>100</v>
      </c>
      <c r="G157" s="43">
        <v>15</v>
      </c>
      <c r="H157" s="43">
        <v>13</v>
      </c>
      <c r="I157" s="43">
        <v>12</v>
      </c>
      <c r="J157" s="43">
        <v>223</v>
      </c>
      <c r="K157" s="44">
        <v>608</v>
      </c>
      <c r="L157" s="43">
        <v>60</v>
      </c>
    </row>
    <row r="158" spans="1:12" ht="15" x14ac:dyDescent="0.25">
      <c r="A158" s="23"/>
      <c r="B158" s="15"/>
      <c r="C158" s="11"/>
      <c r="D158" s="7" t="s">
        <v>28</v>
      </c>
      <c r="E158" s="39" t="s">
        <v>90</v>
      </c>
      <c r="F158" s="43">
        <v>200</v>
      </c>
      <c r="G158" s="43">
        <v>5</v>
      </c>
      <c r="H158" s="43">
        <v>1</v>
      </c>
      <c r="I158" s="43">
        <v>30</v>
      </c>
      <c r="J158" s="43">
        <v>168</v>
      </c>
      <c r="K158" s="44">
        <v>688</v>
      </c>
      <c r="L158" s="43">
        <v>11.6</v>
      </c>
    </row>
    <row r="159" spans="1:12" ht="15" x14ac:dyDescent="0.25">
      <c r="A159" s="23"/>
      <c r="B159" s="15"/>
      <c r="C159" s="11"/>
      <c r="D159" s="7" t="s">
        <v>29</v>
      </c>
      <c r="E159" s="42" t="s">
        <v>54</v>
      </c>
      <c r="F159" s="43">
        <v>200</v>
      </c>
      <c r="G159" s="43">
        <v>0</v>
      </c>
      <c r="H159" s="43">
        <v>0</v>
      </c>
      <c r="I159" s="43">
        <v>23</v>
      </c>
      <c r="J159" s="43">
        <v>93</v>
      </c>
      <c r="K159" s="44">
        <v>867</v>
      </c>
      <c r="L159" s="43">
        <v>6.1</v>
      </c>
    </row>
    <row r="160" spans="1:12" ht="15" x14ac:dyDescent="0.25">
      <c r="A160" s="23"/>
      <c r="B160" s="15"/>
      <c r="C160" s="11"/>
      <c r="D160" s="7" t="s">
        <v>30</v>
      </c>
      <c r="E160" s="42" t="s">
        <v>79</v>
      </c>
      <c r="F160" s="43">
        <v>60</v>
      </c>
      <c r="G160" s="43">
        <v>5</v>
      </c>
      <c r="H160" s="43">
        <v>1</v>
      </c>
      <c r="I160" s="43">
        <v>23</v>
      </c>
      <c r="J160" s="43">
        <v>120</v>
      </c>
      <c r="K160" s="44">
        <v>1</v>
      </c>
      <c r="L160" s="43">
        <v>7</v>
      </c>
    </row>
    <row r="161" spans="1:12" ht="15" x14ac:dyDescent="0.25">
      <c r="A161" s="23"/>
      <c r="B161" s="15"/>
      <c r="C161" s="11"/>
      <c r="D161" s="7" t="s">
        <v>31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4"/>
      <c r="B164" s="17"/>
      <c r="C164" s="8"/>
      <c r="D164" s="18" t="s">
        <v>32</v>
      </c>
      <c r="E164" s="9"/>
      <c r="F164" s="19">
        <f>SUM(F155:F163)</f>
        <v>910</v>
      </c>
      <c r="G164" s="19">
        <f t="shared" ref="G164:J164" si="54">SUM(G155:G163)</f>
        <v>28</v>
      </c>
      <c r="H164" s="19">
        <f t="shared" si="54"/>
        <v>26</v>
      </c>
      <c r="I164" s="19">
        <f t="shared" si="54"/>
        <v>109</v>
      </c>
      <c r="J164" s="19">
        <f t="shared" si="54"/>
        <v>925</v>
      </c>
      <c r="K164" s="25"/>
      <c r="L164" s="19">
        <f t="shared" ref="L164" si="55">SUM(L155:L163)</f>
        <v>119.6</v>
      </c>
    </row>
    <row r="165" spans="1:12" ht="15.75" thickBot="1" x14ac:dyDescent="0.25">
      <c r="A165" s="29">
        <f>A149</f>
        <v>2</v>
      </c>
      <c r="B165" s="30">
        <f>B149</f>
        <v>4</v>
      </c>
      <c r="C165" s="52" t="s">
        <v>4</v>
      </c>
      <c r="D165" s="53"/>
      <c r="E165" s="31"/>
      <c r="F165" s="32">
        <f>F154+F164</f>
        <v>1410</v>
      </c>
      <c r="G165" s="32">
        <f t="shared" ref="G165" si="56">G154+G164</f>
        <v>47</v>
      </c>
      <c r="H165" s="32">
        <f t="shared" ref="H165" si="57">H154+H164</f>
        <v>37.299999999999997</v>
      </c>
      <c r="I165" s="32">
        <f t="shared" ref="I165" si="58">I154+I164</f>
        <v>185</v>
      </c>
      <c r="J165" s="32">
        <f t="shared" ref="J165:L165" si="59">J154+J164</f>
        <v>1395</v>
      </c>
      <c r="K165" s="32"/>
      <c r="L165" s="32">
        <f t="shared" si="59"/>
        <v>231.6</v>
      </c>
    </row>
    <row r="166" spans="1:12" ht="15" x14ac:dyDescent="0.25">
      <c r="A166" s="20">
        <v>2</v>
      </c>
      <c r="B166" s="21">
        <v>5</v>
      </c>
      <c r="C166" s="22" t="s">
        <v>19</v>
      </c>
      <c r="D166" s="5" t="s">
        <v>20</v>
      </c>
      <c r="E166" s="39" t="s">
        <v>92</v>
      </c>
      <c r="F166" s="40">
        <v>200</v>
      </c>
      <c r="G166" s="40">
        <v>8</v>
      </c>
      <c r="H166" s="40">
        <v>23</v>
      </c>
      <c r="I166" s="40">
        <v>37</v>
      </c>
      <c r="J166" s="40">
        <v>294</v>
      </c>
      <c r="K166" s="41">
        <v>384</v>
      </c>
      <c r="L166" s="40">
        <v>29.7</v>
      </c>
    </row>
    <row r="167" spans="1:12" ht="15" x14ac:dyDescent="0.25">
      <c r="A167" s="23"/>
      <c r="B167" s="15"/>
      <c r="C167" s="11"/>
      <c r="D167" s="7" t="s">
        <v>21</v>
      </c>
      <c r="E167" s="42" t="s">
        <v>39</v>
      </c>
      <c r="F167" s="43">
        <v>200</v>
      </c>
      <c r="G167" s="43">
        <v>2</v>
      </c>
      <c r="H167" s="43">
        <v>1</v>
      </c>
      <c r="I167" s="43">
        <v>9</v>
      </c>
      <c r="J167" s="43">
        <v>53</v>
      </c>
      <c r="K167" s="44">
        <v>945</v>
      </c>
      <c r="L167" s="43">
        <v>13.3</v>
      </c>
    </row>
    <row r="168" spans="1:12" ht="15" x14ac:dyDescent="0.25">
      <c r="A168" s="23"/>
      <c r="B168" s="15"/>
      <c r="C168" s="11"/>
      <c r="D168" s="7" t="s">
        <v>22</v>
      </c>
      <c r="E168" s="42" t="s">
        <v>101</v>
      </c>
      <c r="F168" s="43">
        <v>60</v>
      </c>
      <c r="G168" s="43">
        <v>9</v>
      </c>
      <c r="H168" s="43">
        <v>9.3000000000000007</v>
      </c>
      <c r="I168" s="43">
        <v>13</v>
      </c>
      <c r="J168" s="43">
        <v>167</v>
      </c>
      <c r="K168" s="44">
        <v>1</v>
      </c>
      <c r="L168" s="43">
        <v>35</v>
      </c>
    </row>
    <row r="169" spans="1:12" ht="15" x14ac:dyDescent="0.25">
      <c r="A169" s="23"/>
      <c r="B169" s="15"/>
      <c r="C169" s="11"/>
      <c r="D169" s="7" t="s">
        <v>23</v>
      </c>
      <c r="E169" s="42" t="s">
        <v>71</v>
      </c>
      <c r="F169" s="43">
        <v>100</v>
      </c>
      <c r="G169" s="43">
        <v>2</v>
      </c>
      <c r="H169" s="43">
        <v>1</v>
      </c>
      <c r="I169" s="43">
        <v>21</v>
      </c>
      <c r="J169" s="43">
        <v>96</v>
      </c>
      <c r="K169" s="44">
        <v>847</v>
      </c>
      <c r="L169" s="43">
        <v>20</v>
      </c>
    </row>
    <row r="170" spans="1:12" ht="15" x14ac:dyDescent="0.25">
      <c r="A170" s="23"/>
      <c r="B170" s="15"/>
      <c r="C170" s="11"/>
      <c r="D170" s="6"/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5.75" customHeight="1" x14ac:dyDescent="0.25">
      <c r="A172" s="24"/>
      <c r="B172" s="17"/>
      <c r="C172" s="8"/>
      <c r="D172" s="18" t="s">
        <v>32</v>
      </c>
      <c r="E172" s="9"/>
      <c r="F172" s="19">
        <f>SUM(F166:F171)</f>
        <v>560</v>
      </c>
      <c r="G172" s="19">
        <f>SUM(G166:G171)</f>
        <v>21</v>
      </c>
      <c r="H172" s="19">
        <f>SUM(H166:H171)</f>
        <v>34.299999999999997</v>
      </c>
      <c r="I172" s="19">
        <f>SUM(I166:I171)</f>
        <v>80</v>
      </c>
      <c r="J172" s="19">
        <f>SUM(J166:J171)</f>
        <v>610</v>
      </c>
      <c r="K172" s="25"/>
      <c r="L172" s="19">
        <f>SUM(L166:L171)</f>
        <v>98</v>
      </c>
    </row>
    <row r="173" spans="1:12" ht="15" x14ac:dyDescent="0.25">
      <c r="A173" s="26">
        <f>A166</f>
        <v>2</v>
      </c>
      <c r="B173" s="13">
        <v>5</v>
      </c>
      <c r="C173" s="10" t="s">
        <v>24</v>
      </c>
      <c r="D173" s="7" t="s">
        <v>25</v>
      </c>
      <c r="E173" s="42" t="s">
        <v>93</v>
      </c>
      <c r="F173" s="43">
        <v>100</v>
      </c>
      <c r="G173" s="43">
        <v>1</v>
      </c>
      <c r="H173" s="43">
        <v>0</v>
      </c>
      <c r="I173" s="43">
        <v>14</v>
      </c>
      <c r="J173" s="43">
        <v>61</v>
      </c>
      <c r="K173" s="44">
        <v>63</v>
      </c>
      <c r="L173" s="43">
        <v>13.5</v>
      </c>
    </row>
    <row r="174" spans="1:12" ht="15" x14ac:dyDescent="0.25">
      <c r="A174" s="23"/>
      <c r="B174" s="15"/>
      <c r="C174" s="11"/>
      <c r="D174" s="7" t="s">
        <v>26</v>
      </c>
      <c r="E174" s="42" t="s">
        <v>94</v>
      </c>
      <c r="F174" s="43">
        <v>250</v>
      </c>
      <c r="G174" s="43">
        <v>2</v>
      </c>
      <c r="H174" s="43">
        <v>5</v>
      </c>
      <c r="I174" s="43">
        <v>6</v>
      </c>
      <c r="J174" s="43">
        <v>233</v>
      </c>
      <c r="K174" s="44">
        <v>186</v>
      </c>
      <c r="L174" s="43">
        <v>25</v>
      </c>
    </row>
    <row r="175" spans="1:12" ht="15" x14ac:dyDescent="0.25">
      <c r="A175" s="23"/>
      <c r="B175" s="15"/>
      <c r="C175" s="11"/>
      <c r="D175" s="7" t="s">
        <v>27</v>
      </c>
      <c r="E175" s="42" t="s">
        <v>95</v>
      </c>
      <c r="F175" s="43">
        <v>100</v>
      </c>
      <c r="G175" s="43">
        <v>14</v>
      </c>
      <c r="H175" s="43">
        <v>11</v>
      </c>
      <c r="I175" s="43">
        <v>3</v>
      </c>
      <c r="J175" s="43">
        <v>160</v>
      </c>
      <c r="K175" s="44">
        <v>591</v>
      </c>
      <c r="L175" s="43">
        <v>62</v>
      </c>
    </row>
    <row r="176" spans="1:12" ht="15" x14ac:dyDescent="0.25">
      <c r="A176" s="23"/>
      <c r="B176" s="15"/>
      <c r="C176" s="11"/>
      <c r="D176" s="7" t="s">
        <v>28</v>
      </c>
      <c r="E176" s="42" t="s">
        <v>75</v>
      </c>
      <c r="F176" s="43">
        <v>200</v>
      </c>
      <c r="G176" s="43">
        <v>13</v>
      </c>
      <c r="H176" s="43">
        <v>9</v>
      </c>
      <c r="I176" s="43">
        <v>58</v>
      </c>
      <c r="J176" s="43">
        <v>330</v>
      </c>
      <c r="K176" s="44">
        <v>378</v>
      </c>
      <c r="L176" s="43">
        <v>16</v>
      </c>
    </row>
    <row r="177" spans="1:12" ht="15" x14ac:dyDescent="0.25">
      <c r="A177" s="23"/>
      <c r="B177" s="15"/>
      <c r="C177" s="11"/>
      <c r="D177" s="7" t="s">
        <v>29</v>
      </c>
      <c r="E177" s="42" t="s">
        <v>96</v>
      </c>
      <c r="F177" s="43">
        <v>200</v>
      </c>
      <c r="G177" s="43">
        <v>0</v>
      </c>
      <c r="H177" s="43">
        <v>0</v>
      </c>
      <c r="I177" s="43">
        <v>14</v>
      </c>
      <c r="J177" s="43">
        <v>60</v>
      </c>
      <c r="K177" s="44">
        <v>859</v>
      </c>
      <c r="L177" s="43">
        <v>10</v>
      </c>
    </row>
    <row r="178" spans="1:12" ht="15" x14ac:dyDescent="0.25">
      <c r="A178" s="23"/>
      <c r="B178" s="15"/>
      <c r="C178" s="11"/>
      <c r="D178" s="7" t="s">
        <v>30</v>
      </c>
      <c r="E178" s="42" t="s">
        <v>79</v>
      </c>
      <c r="F178" s="43">
        <v>60</v>
      </c>
      <c r="G178" s="43">
        <v>5</v>
      </c>
      <c r="H178" s="43">
        <v>1</v>
      </c>
      <c r="I178" s="43">
        <v>23</v>
      </c>
      <c r="J178" s="59">
        <v>120</v>
      </c>
      <c r="K178" s="44">
        <v>1</v>
      </c>
      <c r="L178" s="43">
        <v>7</v>
      </c>
    </row>
    <row r="179" spans="1:12" ht="15" x14ac:dyDescent="0.25">
      <c r="A179" s="23"/>
      <c r="B179" s="15"/>
      <c r="C179" s="11"/>
      <c r="D179" s="7" t="s">
        <v>31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6"/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4"/>
      <c r="B182" s="17"/>
      <c r="C182" s="8"/>
      <c r="D182" s="18" t="s">
        <v>32</v>
      </c>
      <c r="E182" s="9"/>
      <c r="F182" s="19">
        <f>SUM(F173:F181)</f>
        <v>910</v>
      </c>
      <c r="G182" s="19">
        <f t="shared" ref="G182:J182" si="60">SUM(G173:G181)</f>
        <v>35</v>
      </c>
      <c r="H182" s="19">
        <f t="shared" si="60"/>
        <v>26</v>
      </c>
      <c r="I182" s="19">
        <f t="shared" si="60"/>
        <v>118</v>
      </c>
      <c r="J182" s="19">
        <f t="shared" si="60"/>
        <v>964</v>
      </c>
      <c r="K182" s="25"/>
      <c r="L182" s="19">
        <f t="shared" ref="L182" si="61">SUM(L173:L181)</f>
        <v>133.5</v>
      </c>
    </row>
    <row r="183" spans="1:12" ht="15.75" thickBot="1" x14ac:dyDescent="0.25">
      <c r="A183" s="29">
        <f>A166</f>
        <v>2</v>
      </c>
      <c r="B183" s="30">
        <f>B166</f>
        <v>5</v>
      </c>
      <c r="C183" s="52" t="s">
        <v>4</v>
      </c>
      <c r="D183" s="53"/>
      <c r="E183" s="31"/>
      <c r="F183" s="32">
        <f>F172+F182</f>
        <v>1470</v>
      </c>
      <c r="G183" s="32">
        <f t="shared" ref="G183" si="62">G172+G182</f>
        <v>56</v>
      </c>
      <c r="H183" s="32">
        <f t="shared" ref="H183" si="63">H172+H182</f>
        <v>60.3</v>
      </c>
      <c r="I183" s="32">
        <f t="shared" ref="I183" si="64">I172+I182</f>
        <v>198</v>
      </c>
      <c r="J183" s="32">
        <f t="shared" ref="J183:L183" si="65">J172+J182</f>
        <v>1574</v>
      </c>
      <c r="K183" s="32"/>
      <c r="L183" s="32">
        <f t="shared" si="65"/>
        <v>231.5</v>
      </c>
    </row>
    <row r="184" spans="1:12" ht="13.5" thickBot="1" x14ac:dyDescent="0.25">
      <c r="A184" s="27"/>
      <c r="B184" s="28"/>
      <c r="C184" s="54" t="s">
        <v>5</v>
      </c>
      <c r="D184" s="54"/>
      <c r="E184" s="54"/>
      <c r="F184" s="34">
        <f>(F23+F41+F58+F76+F94+F112+F130+F148+F165+F183)/(IF(F23=0,0,1)+IF(F41=0,0,1)+IF(F58=0,0,1)+IF(F76=0,0,1)+IF(F94=0,0,1)+IF(F112=0,0,1)+IF(F130=0,0,1)+IF(F148=0,0,1)+IF(F165=0,0,1)+IF(F183=0,0,1))</f>
        <v>1479</v>
      </c>
      <c r="G184" s="34">
        <f>(G23+G41+G58+G76+G94+G112+G130+G148+G165+G183)/(IF(G23=0,0,1)+IF(G41=0,0,1)+IF(G58=0,0,1)+IF(G76=0,0,1)+IF(G94=0,0,1)+IF(G112=0,0,1)+IF(G130=0,0,1)+IF(G148=0,0,1)+IF(G165=0,0,1)+IF(G183=0,0,1))</f>
        <v>56</v>
      </c>
      <c r="H184" s="34">
        <f>(H23+H41+H58+H76+H94+H112+H130+H148+H165+H183)/(IF(H23=0,0,1)+IF(H41=0,0,1)+IF(H58=0,0,1)+IF(H76=0,0,1)+IF(H94=0,0,1)+IF(H112=0,0,1)+IF(H130=0,0,1)+IF(H148=0,0,1)+IF(H165=0,0,1)+IF(H183=0,0,1))</f>
        <v>49.300000000000004</v>
      </c>
      <c r="I184" s="34">
        <f>(I23+I41+I58+I76+I94+I112+I130+I148+I165+I183)/(IF(I23=0,0,1)+IF(I41=0,0,1)+IF(I58=0,0,1)+IF(I76=0,0,1)+IF(I94=0,0,1)+IF(I112=0,0,1)+IF(I130=0,0,1)+IF(I148=0,0,1)+IF(I165=0,0,1)+IF(I183=0,0,1))</f>
        <v>311</v>
      </c>
      <c r="J184" s="34">
        <f>(J23+J41+J58+J76+J94+J112+J130+J148+J165+J183)/(IF(J23=0,0,1)+IF(J41=0,0,1)+IF(J58=0,0,1)+IF(J76=0,0,1)+IF(J94=0,0,1)+IF(J112=0,0,1)+IF(J130=0,0,1)+IF(J148=0,0,1)+IF(J165=0,0,1)+IF(J183=0,0,1))</f>
        <v>1389.7</v>
      </c>
      <c r="K184" s="34"/>
      <c r="L184" s="34">
        <f>(L23+L41+L58+L76+L94+L112+L130+L148+L165+L183)/(IF(L23=0,0,1)+IF(L41=0,0,1)+IF(L58=0,0,1)+IF(L76=0,0,1)+IF(L94=0,0,1)+IF(L112=0,0,1)+IF(L130=0,0,1)+IF(L148=0,0,1)+IF(L165=0,0,1)+IF(L183=0,0,1))</f>
        <v>223.38999999999996</v>
      </c>
    </row>
  </sheetData>
  <mergeCells count="14">
    <mergeCell ref="C1:E1"/>
    <mergeCell ref="H1:K1"/>
    <mergeCell ref="H2:K2"/>
    <mergeCell ref="C41:D41"/>
    <mergeCell ref="C58:D58"/>
    <mergeCell ref="C76:D76"/>
    <mergeCell ref="C94:D94"/>
    <mergeCell ref="C23:D23"/>
    <mergeCell ref="C184:E184"/>
    <mergeCell ref="C183:D183"/>
    <mergeCell ref="C112:D112"/>
    <mergeCell ref="C130:D130"/>
    <mergeCell ref="C148:D148"/>
    <mergeCell ref="C165:D16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2026-09-25T04:00:46Z</cp:lastPrinted>
  <dcterms:created xsi:type="dcterms:W3CDTF">2022-05-16T14:23:56Z</dcterms:created>
  <dcterms:modified xsi:type="dcterms:W3CDTF">2026-10-12T07:20:37Z</dcterms:modified>
</cp:coreProperties>
</file>